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eard\www\Forum\publications\side_channels\"/>
    </mc:Choice>
  </mc:AlternateContent>
  <xr:revisionPtr revIDLastSave="0" documentId="13_ncr:1_{A38E71F7-F792-4E4E-B40F-4E81C617DFC4}" xr6:coauthVersionLast="47" xr6:coauthVersionMax="47" xr10:uidLastSave="{00000000-0000-0000-0000-000000000000}"/>
  <bookViews>
    <workbookView xWindow="-103" yWindow="-103" windowWidth="33120" windowHeight="18120" xr2:uid="{32084787-8649-45E6-A981-66CF44F3B22C}"/>
  </bookViews>
  <sheets>
    <sheet name="January" sheetId="3" r:id="rId1"/>
    <sheet name="February" sheetId="1" r:id="rId2"/>
    <sheet name="March " sheetId="5" r:id="rId3"/>
    <sheet name="April " sheetId="6" r:id="rId4"/>
    <sheet name="May " sheetId="7" r:id="rId5"/>
    <sheet name="June" sheetId="8" r:id="rId6"/>
    <sheet name="July " sheetId="9" r:id="rId7"/>
    <sheet name="August" sheetId="10" r:id="rId8"/>
    <sheet name="September" sheetId="11" r:id="rId9"/>
    <sheet name="October" sheetId="12" r:id="rId10"/>
    <sheet name="November" sheetId="13" r:id="rId11"/>
    <sheet name="December" sheetId="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10" l="1"/>
  <c r="L25" i="10"/>
  <c r="L20" i="10"/>
  <c r="L19" i="10"/>
  <c r="L22" i="7" l="1"/>
  <c r="L30" i="7"/>
  <c r="L29" i="7"/>
  <c r="L25" i="7" l="1"/>
  <c r="L18" i="7"/>
  <c r="L19" i="7"/>
  <c r="L26" i="7"/>
  <c r="L9" i="7"/>
  <c r="T33" i="13" l="1"/>
  <c r="S33" i="13"/>
  <c r="R33" i="13"/>
  <c r="Q33" i="13"/>
  <c r="P33" i="13"/>
  <c r="N33" i="13"/>
  <c r="K33" i="13"/>
  <c r="J33" i="13"/>
  <c r="I33" i="13"/>
  <c r="H33" i="13"/>
  <c r="G33" i="13"/>
  <c r="L32" i="13"/>
  <c r="L31" i="13"/>
  <c r="L30" i="13"/>
  <c r="L29" i="13"/>
  <c r="L28" i="13"/>
  <c r="L27" i="13"/>
  <c r="L26" i="13"/>
  <c r="L25" i="13"/>
  <c r="L24" i="13"/>
  <c r="L23" i="13"/>
  <c r="L22" i="13"/>
  <c r="L21" i="13"/>
  <c r="L20" i="13"/>
  <c r="L19" i="13"/>
  <c r="L18" i="13"/>
  <c r="L17" i="13"/>
  <c r="L16" i="13"/>
  <c r="L15" i="13"/>
  <c r="L14" i="13"/>
  <c r="L13" i="13"/>
  <c r="L12" i="13"/>
  <c r="L11" i="13"/>
  <c r="L10" i="13"/>
  <c r="L9" i="13"/>
  <c r="L8" i="13"/>
  <c r="L7" i="13"/>
  <c r="T33" i="12"/>
  <c r="S33" i="12"/>
  <c r="R33" i="12"/>
  <c r="Q33" i="12"/>
  <c r="P33" i="12"/>
  <c r="N33" i="12"/>
  <c r="K33" i="12"/>
  <c r="J33" i="12"/>
  <c r="I33" i="12"/>
  <c r="H33" i="12"/>
  <c r="G33" i="12"/>
  <c r="L32" i="12"/>
  <c r="L31" i="12"/>
  <c r="L30" i="12"/>
  <c r="L29" i="12"/>
  <c r="L28" i="12"/>
  <c r="L27" i="12"/>
  <c r="L26" i="12"/>
  <c r="L25" i="12"/>
  <c r="L24" i="12"/>
  <c r="L23" i="12"/>
  <c r="L22" i="12"/>
  <c r="L21" i="12"/>
  <c r="L20" i="12"/>
  <c r="L19" i="12"/>
  <c r="L18" i="12"/>
  <c r="L17" i="12"/>
  <c r="L16" i="12"/>
  <c r="L15" i="12"/>
  <c r="L14" i="12"/>
  <c r="L13" i="12"/>
  <c r="L12" i="12"/>
  <c r="L11" i="12"/>
  <c r="L10" i="12"/>
  <c r="L9" i="12"/>
  <c r="L8" i="12"/>
  <c r="L7" i="12"/>
  <c r="T33" i="11"/>
  <c r="S33" i="11"/>
  <c r="R33" i="11"/>
  <c r="Q33" i="11"/>
  <c r="P33" i="11"/>
  <c r="N33" i="11"/>
  <c r="K33" i="11"/>
  <c r="J33" i="11"/>
  <c r="I33" i="11"/>
  <c r="H33" i="11"/>
  <c r="G33" i="11"/>
  <c r="L32" i="11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L14" i="11"/>
  <c r="L13" i="11"/>
  <c r="L12" i="11"/>
  <c r="L11" i="11"/>
  <c r="L10" i="11"/>
  <c r="L9" i="11"/>
  <c r="L8" i="11"/>
  <c r="L7" i="11"/>
  <c r="T37" i="10"/>
  <c r="S37" i="10"/>
  <c r="R37" i="10"/>
  <c r="Q37" i="10"/>
  <c r="P37" i="10"/>
  <c r="N37" i="10"/>
  <c r="K37" i="10"/>
  <c r="J37" i="10"/>
  <c r="I37" i="10"/>
  <c r="H37" i="10"/>
  <c r="G37" i="10"/>
  <c r="L36" i="10"/>
  <c r="L35" i="10"/>
  <c r="L34" i="10"/>
  <c r="L33" i="10"/>
  <c r="L32" i="10"/>
  <c r="L31" i="10"/>
  <c r="L30" i="10"/>
  <c r="L29" i="10"/>
  <c r="L28" i="10"/>
  <c r="L27" i="10"/>
  <c r="L24" i="10"/>
  <c r="L23" i="10"/>
  <c r="L22" i="10"/>
  <c r="L21" i="10"/>
  <c r="L18" i="10"/>
  <c r="L17" i="10"/>
  <c r="L16" i="10"/>
  <c r="L15" i="10"/>
  <c r="L14" i="10"/>
  <c r="L13" i="10"/>
  <c r="L12" i="10"/>
  <c r="L11" i="10"/>
  <c r="L10" i="10"/>
  <c r="L9" i="10"/>
  <c r="L8" i="10"/>
  <c r="L7" i="10"/>
  <c r="T33" i="9"/>
  <c r="S33" i="9"/>
  <c r="R33" i="9"/>
  <c r="Q33" i="9"/>
  <c r="P33" i="9"/>
  <c r="N33" i="9"/>
  <c r="K33" i="9"/>
  <c r="J33" i="9"/>
  <c r="I33" i="9"/>
  <c r="H33" i="9"/>
  <c r="G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T33" i="8"/>
  <c r="S33" i="8"/>
  <c r="R33" i="8"/>
  <c r="Q33" i="8"/>
  <c r="P33" i="8"/>
  <c r="N33" i="8"/>
  <c r="K33" i="8"/>
  <c r="J33" i="8"/>
  <c r="I33" i="8"/>
  <c r="H33" i="8"/>
  <c r="G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T41" i="7"/>
  <c r="S41" i="7"/>
  <c r="R41" i="7"/>
  <c r="Q41" i="7"/>
  <c r="P41" i="7"/>
  <c r="N41" i="7"/>
  <c r="K41" i="7"/>
  <c r="J41" i="7"/>
  <c r="I41" i="7"/>
  <c r="H41" i="7"/>
  <c r="G41" i="7"/>
  <c r="L40" i="7"/>
  <c r="L39" i="7"/>
  <c r="L38" i="7"/>
  <c r="L37" i="7"/>
  <c r="L36" i="7"/>
  <c r="L35" i="7"/>
  <c r="L34" i="7"/>
  <c r="L33" i="7"/>
  <c r="L32" i="7"/>
  <c r="L31" i="7"/>
  <c r="L28" i="7"/>
  <c r="L27" i="7"/>
  <c r="L24" i="7"/>
  <c r="L23" i="7"/>
  <c r="L21" i="7"/>
  <c r="L20" i="7"/>
  <c r="L17" i="7"/>
  <c r="L16" i="7"/>
  <c r="L15" i="7"/>
  <c r="L14" i="7"/>
  <c r="L13" i="7"/>
  <c r="L12" i="7"/>
  <c r="L11" i="7"/>
  <c r="L10" i="7"/>
  <c r="L8" i="7"/>
  <c r="L7" i="7"/>
  <c r="T33" i="6"/>
  <c r="S33" i="6"/>
  <c r="R33" i="6"/>
  <c r="Q33" i="6"/>
  <c r="P33" i="6"/>
  <c r="N33" i="6"/>
  <c r="K33" i="6"/>
  <c r="J33" i="6"/>
  <c r="I33" i="6"/>
  <c r="H33" i="6"/>
  <c r="G33" i="6"/>
  <c r="L33" i="6" s="1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T33" i="2"/>
  <c r="S33" i="2"/>
  <c r="R33" i="2"/>
  <c r="Q33" i="2"/>
  <c r="P33" i="2"/>
  <c r="N33" i="2"/>
  <c r="K33" i="2"/>
  <c r="J33" i="2"/>
  <c r="I33" i="2"/>
  <c r="H33" i="2"/>
  <c r="G33" i="2"/>
  <c r="S48" i="5"/>
  <c r="R48" i="5"/>
  <c r="Q48" i="5"/>
  <c r="P48" i="5"/>
  <c r="O48" i="5"/>
  <c r="M48" i="5"/>
  <c r="J48" i="5"/>
  <c r="I48" i="5"/>
  <c r="H48" i="5"/>
  <c r="G48" i="5"/>
  <c r="F48" i="5"/>
  <c r="K48" i="5" s="1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L33" i="13" l="1"/>
  <c r="L33" i="12"/>
  <c r="L33" i="11"/>
  <c r="L37" i="10"/>
  <c r="L33" i="9"/>
  <c r="L33" i="8"/>
  <c r="L41" i="7"/>
  <c r="S48" i="3" l="1"/>
  <c r="R48" i="3"/>
  <c r="Q48" i="3"/>
  <c r="P48" i="3"/>
  <c r="O48" i="3"/>
  <c r="M48" i="3"/>
  <c r="J48" i="3"/>
  <c r="I48" i="3"/>
  <c r="H48" i="3"/>
  <c r="G48" i="3"/>
  <c r="F48" i="3"/>
  <c r="K48" i="3" s="1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L33" i="2" l="1"/>
  <c r="S48" i="1"/>
  <c r="R48" i="1"/>
  <c r="Q48" i="1"/>
  <c r="P48" i="1"/>
  <c r="O48" i="1"/>
  <c r="M48" i="1"/>
  <c r="J48" i="1"/>
  <c r="I48" i="1"/>
  <c r="H48" i="1"/>
  <c r="F48" i="1"/>
  <c r="G48" i="1"/>
  <c r="K48" i="1" l="1"/>
  <c r="K47" i="1" l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<sst xmlns="http://schemas.openxmlformats.org/spreadsheetml/2006/main" count="1516" uniqueCount="140">
  <si>
    <t>Visibility (ft)</t>
  </si>
  <si>
    <t>Survey Reach (m)</t>
  </si>
  <si>
    <t>Fall-Run</t>
  </si>
  <si>
    <t>Spring-Run</t>
  </si>
  <si>
    <t>Winter-Run</t>
  </si>
  <si>
    <t>Approximate Fork Length (mm)</t>
  </si>
  <si>
    <t xml:space="preserve">Date </t>
  </si>
  <si>
    <t>River Mile_296                          Painters</t>
  </si>
  <si>
    <t>RM_296                                         Painters</t>
  </si>
  <si>
    <t>RM_293                                     Wyndham</t>
  </si>
  <si>
    <t>RM_289                                  Shea Island</t>
  </si>
  <si>
    <t>RM_289                                  Clear Creek</t>
  </si>
  <si>
    <t>RM_287                                        Bourbon</t>
  </si>
  <si>
    <t>RM_287                                         Kapusta</t>
  </si>
  <si>
    <t>RM_287                            Kapusta Island</t>
  </si>
  <si>
    <t>RM_287                                   Kapusta 1B</t>
  </si>
  <si>
    <t>RM_282                Anderson River Park</t>
  </si>
  <si>
    <t>RM_274                Reading Island (top)</t>
  </si>
  <si>
    <t>RM_274         Reading Island (middle)</t>
  </si>
  <si>
    <t>RM_274        Reading Island (bottom)</t>
  </si>
  <si>
    <t>RM_269                           Lake California</t>
  </si>
  <si>
    <t>RM_268                        Mainstem North</t>
  </si>
  <si>
    <t>RM_247                            Rio Vista (top)</t>
  </si>
  <si>
    <t>RM_247                    Rio Vista (bottom)</t>
  </si>
  <si>
    <t>RM_241                        Mainstem South</t>
  </si>
  <si>
    <t>RM_295                             North Cypress</t>
  </si>
  <si>
    <t>RM_295                             South Cypress</t>
  </si>
  <si>
    <t>Chinook Total</t>
  </si>
  <si>
    <t>Chinook / (m²)</t>
  </si>
  <si>
    <t>Trout</t>
  </si>
  <si>
    <t>Other Juveniles</t>
  </si>
  <si>
    <t>SIT Model Snorkel Index Size Classes</t>
  </si>
  <si>
    <t>Chinook run is determined upon observation using dive slates updated daily with length to date info.</t>
  </si>
  <si>
    <t>All data is provisional and subject to revision.</t>
  </si>
  <si>
    <t>&lt; 42</t>
  </si>
  <si>
    <t xml:space="preserve">Small </t>
  </si>
  <si>
    <t xml:space="preserve">Medium </t>
  </si>
  <si>
    <t>42 - 72</t>
  </si>
  <si>
    <t>72 - 110</t>
  </si>
  <si>
    <t>&gt; 110</t>
  </si>
  <si>
    <t xml:space="preserve">Large       </t>
  </si>
  <si>
    <t xml:space="preserve">XL </t>
  </si>
  <si>
    <t>N/A will be placed in the date field if a site was not surveyed during this period.</t>
  </si>
  <si>
    <t xml:space="preserve">***The 3 Reading Island sites are only surveyed once per month due to land owner permission and access limitations. </t>
  </si>
  <si>
    <r>
      <t>Data Type key:  "</t>
    </r>
    <r>
      <rPr>
        <b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" = Post project site.  "</t>
    </r>
    <r>
      <rPr>
        <b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" = Control site.  "</t>
    </r>
    <r>
      <rPr>
        <b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" = Baseline data collection site.</t>
    </r>
  </si>
  <si>
    <t>Data Type</t>
  </si>
  <si>
    <t>P</t>
  </si>
  <si>
    <t>C</t>
  </si>
  <si>
    <t>B</t>
  </si>
  <si>
    <t>p</t>
  </si>
  <si>
    <t>RM_282       Anderson River Park phase 2</t>
  </si>
  <si>
    <t>RM_282       Anderson River Park phase 3</t>
  </si>
  <si>
    <t>The same survey reach length (meters) is covered each time a site is surveyed.  (*) indicates survey reach measurements have not yet been aquired.</t>
  </si>
  <si>
    <t>Late Fall-Run</t>
  </si>
  <si>
    <t xml:space="preserve">Trout / (m²) </t>
  </si>
  <si>
    <t xml:space="preserve"> </t>
  </si>
  <si>
    <t xml:space="preserve">RM_245            East Sand Slough </t>
  </si>
  <si>
    <t>0 - 53</t>
  </si>
  <si>
    <t>54 - 72</t>
  </si>
  <si>
    <t>73 - 144</t>
  </si>
  <si>
    <t>145 - 262</t>
  </si>
  <si>
    <t>263 - 270</t>
  </si>
  <si>
    <r>
      <rPr>
        <b/>
        <sz val="14"/>
        <color theme="1"/>
        <rFont val="Calibri"/>
        <family val="2"/>
        <scheme val="minor"/>
      </rPr>
      <t xml:space="preserve"> Sacramento River Salmonid Habitat Improvement Monitoring - Snorkel Index Juvenile Fish Observations for the month of February 2022: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</t>
    </r>
  </si>
  <si>
    <t>February TOTALS :</t>
  </si>
  <si>
    <r>
      <rPr>
        <b/>
        <sz val="14"/>
        <color theme="1"/>
        <rFont val="Calibri"/>
        <family val="2"/>
        <scheme val="minor"/>
      </rPr>
      <t xml:space="preserve"> Sacramento River Salmonid Habitat Improvement Monitoring - Snorkel Index Juvenile Fish Observations for the month of March 2022: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</t>
    </r>
  </si>
  <si>
    <t>March TOTALS :</t>
  </si>
  <si>
    <r>
      <rPr>
        <b/>
        <sz val="14"/>
        <color theme="1"/>
        <rFont val="Calibri"/>
        <family val="2"/>
        <scheme val="minor"/>
      </rPr>
      <t xml:space="preserve"> Sacramento River Salmonid Habitat Improvement Monitoring - Snorkel Index Juvenile Fish Observations for the month of January 2022: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</t>
    </r>
  </si>
  <si>
    <t>January TOTALS :</t>
  </si>
  <si>
    <t>0 - 45</t>
  </si>
  <si>
    <t>46 - 60</t>
  </si>
  <si>
    <t>61 - 122</t>
  </si>
  <si>
    <t>123 - 221</t>
  </si>
  <si>
    <t>222 - 270</t>
  </si>
  <si>
    <t>*** NO SURVEYS WERE PERFORMED IN JANUARY DUE TO POOR VISIBILITY IN THE SIDE CHANNELS AS A RESULT OF HIGH TURBIDITY IN THE MAINSTEM RIVER.</t>
  </si>
  <si>
    <t>0 - 66</t>
  </si>
  <si>
    <t>67 - 89</t>
  </si>
  <si>
    <t>90 - 181</t>
  </si>
  <si>
    <t>182 - 270</t>
  </si>
  <si>
    <t>N/A</t>
  </si>
  <si>
    <r>
      <rPr>
        <b/>
        <sz val="14"/>
        <color theme="1"/>
        <rFont val="Calibri"/>
        <family val="2"/>
        <scheme val="minor"/>
      </rPr>
      <t xml:space="preserve"> Sacramento River Salmonid Habitat Improvement Monitoring - Snorkel Index Juvenile Fish Observations for the month of April 2022: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</t>
    </r>
  </si>
  <si>
    <t>April TOTALS :</t>
  </si>
  <si>
    <t>38 - 81</t>
  </si>
  <si>
    <t>82 - 110</t>
  </si>
  <si>
    <t>111 - 221</t>
  </si>
  <si>
    <t>0 - 37</t>
  </si>
  <si>
    <t>Fall Run</t>
  </si>
  <si>
    <t>Spring Run</t>
  </si>
  <si>
    <t>Winter Run</t>
  </si>
  <si>
    <t>Late-Fall Run</t>
  </si>
  <si>
    <t>Survey Direction</t>
  </si>
  <si>
    <t>Down</t>
  </si>
  <si>
    <t>Up</t>
  </si>
  <si>
    <t>45 - 99</t>
  </si>
  <si>
    <t>100 - 133</t>
  </si>
  <si>
    <t>134 - 269</t>
  </si>
  <si>
    <t>270 - 270</t>
  </si>
  <si>
    <t>0 - 44</t>
  </si>
  <si>
    <r>
      <rPr>
        <b/>
        <sz val="14"/>
        <color theme="1"/>
        <rFont val="Calibri"/>
        <family val="2"/>
        <scheme val="minor"/>
      </rPr>
      <t xml:space="preserve"> Sacramento River Salmonid Habitat Improvement Monitoring - Snorkel Index Juvenile Fish Observations for the month of May 2022: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</t>
    </r>
  </si>
  <si>
    <t>May TOTALS :</t>
  </si>
  <si>
    <r>
      <rPr>
        <b/>
        <sz val="14"/>
        <color theme="1"/>
        <rFont val="Calibri"/>
        <family val="2"/>
        <scheme val="minor"/>
      </rPr>
      <t xml:space="preserve"> Sacramento River Salmonid Habitat Improvement Monitoring - Snorkel Index Juvenile Fish Observations for the month of June 2022: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</t>
    </r>
  </si>
  <si>
    <t>June TOTALS :</t>
  </si>
  <si>
    <t>55 - 121</t>
  </si>
  <si>
    <t>122 - 164</t>
  </si>
  <si>
    <t>165 - 270</t>
  </si>
  <si>
    <t>0 - 54</t>
  </si>
  <si>
    <r>
      <rPr>
        <b/>
        <sz val="14"/>
        <color theme="1"/>
        <rFont val="Calibri"/>
        <family val="2"/>
        <scheme val="minor"/>
      </rPr>
      <t xml:space="preserve"> Sacramento River Salmonid Habitat Improvement Monitoring - Snorkel Index Juvenile Fish Observations for the month of July 2022: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</t>
    </r>
  </si>
  <si>
    <t>July TOTALS :</t>
  </si>
  <si>
    <t>67 - 147</t>
  </si>
  <si>
    <t>148 - 199</t>
  </si>
  <si>
    <t>200 - 270</t>
  </si>
  <si>
    <t>37 - 66</t>
  </si>
  <si>
    <t>0 - 36</t>
  </si>
  <si>
    <r>
      <rPr>
        <b/>
        <sz val="14"/>
        <color theme="1"/>
        <rFont val="Calibri"/>
        <family val="2"/>
        <scheme val="minor"/>
      </rPr>
      <t xml:space="preserve"> Sacramento River Salmonid Habitat Improvement Monitoring - Snorkel Index Juvenile Fish Observations for the month of August 2022: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</t>
    </r>
  </si>
  <si>
    <t>August TOTALS :</t>
  </si>
  <si>
    <t>82 - 181</t>
  </si>
  <si>
    <t>182 - 244</t>
  </si>
  <si>
    <t>245 - 270</t>
  </si>
  <si>
    <t>46 - 81</t>
  </si>
  <si>
    <r>
      <rPr>
        <b/>
        <sz val="14"/>
        <color theme="1"/>
        <rFont val="Calibri"/>
        <family val="2"/>
        <scheme val="minor"/>
      </rPr>
      <t xml:space="preserve"> Sacramento River Salmonid Habitat Improvement Monitoring - Snorkel Index Juvenile Fish Observations for the month of September 2022: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</t>
    </r>
  </si>
  <si>
    <t>September TOTALS :</t>
  </si>
  <si>
    <t>100 - 221</t>
  </si>
  <si>
    <t>0 - 55</t>
  </si>
  <si>
    <t>56 - 99</t>
  </si>
  <si>
    <r>
      <rPr>
        <b/>
        <sz val="14"/>
        <color theme="1"/>
        <rFont val="Calibri"/>
        <family val="2"/>
        <scheme val="minor"/>
      </rPr>
      <t xml:space="preserve"> Sacramento River Salmonid Habitat Improvement Monitoring - Snorkel Index Juvenile Fish Observations for the month of October 2022: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</t>
    </r>
  </si>
  <si>
    <t>October TOTALS :</t>
  </si>
  <si>
    <t>122 - 269</t>
  </si>
  <si>
    <t>0 - 67</t>
  </si>
  <si>
    <t>68 - 121</t>
  </si>
  <si>
    <r>
      <rPr>
        <b/>
        <sz val="14"/>
        <color theme="1"/>
        <rFont val="Calibri"/>
        <family val="2"/>
        <scheme val="minor"/>
      </rPr>
      <t xml:space="preserve"> Sacramento River Salmonid Habitat Improvement Monitoring - Snorkel Index Juvenile Fish Observations for the month of November 2022: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</t>
    </r>
  </si>
  <si>
    <t>November TOTALS :</t>
  </si>
  <si>
    <t>149 - 270</t>
  </si>
  <si>
    <t>0 - 40</t>
  </si>
  <si>
    <t>41 - 82</t>
  </si>
  <si>
    <t>83 - 148</t>
  </si>
  <si>
    <r>
      <rPr>
        <b/>
        <sz val="14"/>
        <color theme="1"/>
        <rFont val="Calibri"/>
        <family val="2"/>
        <scheme val="minor"/>
      </rPr>
      <t xml:space="preserve"> Sacramento River Salmonid Habitat Improvement Monitoring - Snorkel Index Juvenile Fish Observations for the month of December 2022: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</t>
    </r>
  </si>
  <si>
    <t>December TOTALS :</t>
  </si>
  <si>
    <t>37 - 49</t>
  </si>
  <si>
    <t>50 - 99</t>
  </si>
  <si>
    <t>100 - 181</t>
  </si>
  <si>
    <t>During the month of April the following sites were phased out of monthly monitoring efforts as the post-project monitoring objectives were met; Painters, North Cypress, Reading Island, Lake California and Rio Vista.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</si>
</sst>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3" borderId="7" xfId="0" applyFill="1" applyBorder="1"/>
    <xf numFmtId="0" fontId="0" fillId="0" borderId="10" xfId="0" applyBorder="1" applyAlignment="1">
      <alignment horizontal="center"/>
    </xf>
    <xf numFmtId="0" fontId="3" fillId="0" borderId="0" xfId="0" applyFont="1"/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3" xfId="0" applyFill="1" applyBorder="1"/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0" fontId="0" fillId="2" borderId="16" xfId="0" applyFill="1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0" fillId="3" borderId="1" xfId="0" applyFill="1" applyBorder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" xfId="0" applyFill="1" applyBorder="1"/>
    <xf numFmtId="0" fontId="4" fillId="0" borderId="0" xfId="0" applyFont="1"/>
    <xf numFmtId="0" fontId="1" fillId="2" borderId="9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 vertical="center"/>
    </xf>
    <xf numFmtId="0" fontId="0" fillId="3" borderId="18" xfId="0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6" xfId="0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5" fillId="0" borderId="0" xfId="0" applyFont="1"/>
    <xf numFmtId="3" fontId="0" fillId="2" borderId="6" xfId="0" applyNumberFormat="1" applyFill="1" applyBorder="1" applyAlignment="1">
      <alignment horizontal="center"/>
    </xf>
    <xf numFmtId="0" fontId="6" fillId="0" borderId="0" xfId="0" applyFont="1"/>
    <xf numFmtId="16" fontId="0" fillId="0" borderId="0" xfId="0" applyNumberFormat="1" applyAlignment="1">
      <alignment horizontal="center"/>
    </xf>
    <xf numFmtId="16" fontId="0" fillId="0" borderId="10" xfId="0" applyNumberFormat="1" applyBorder="1" applyAlignment="1">
      <alignment horizont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49</xdr:row>
      <xdr:rowOff>171450</xdr:rowOff>
    </xdr:from>
    <xdr:to>
      <xdr:col>2</xdr:col>
      <xdr:colOff>85725</xdr:colOff>
      <xdr:row>51</xdr:row>
      <xdr:rowOff>85725</xdr:rowOff>
    </xdr:to>
    <xdr:pic>
      <xdr:nvPicPr>
        <xdr:cNvPr id="3" name="Graphic 2" descr="Research">
          <a:extLst>
            <a:ext uri="{FF2B5EF4-FFF2-40B4-BE49-F238E27FC236}">
              <a16:creationId xmlns:a16="http://schemas.microsoft.com/office/drawing/2014/main" id="{05FE691E-E7E5-4220-9D15-3B2A86BC7C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981325" y="9820275"/>
          <a:ext cx="295275" cy="2952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34</xdr:row>
      <xdr:rowOff>171450</xdr:rowOff>
    </xdr:from>
    <xdr:to>
      <xdr:col>2</xdr:col>
      <xdr:colOff>19050</xdr:colOff>
      <xdr:row>36</xdr:row>
      <xdr:rowOff>85725</xdr:rowOff>
    </xdr:to>
    <xdr:pic>
      <xdr:nvPicPr>
        <xdr:cNvPr id="2" name="Graphic 1" descr="Research">
          <a:extLst>
            <a:ext uri="{FF2B5EF4-FFF2-40B4-BE49-F238E27FC236}">
              <a16:creationId xmlns:a16="http://schemas.microsoft.com/office/drawing/2014/main" id="{AF59746F-B5A2-468C-9FE3-EF5DF4F016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886075" y="6924675"/>
          <a:ext cx="295275" cy="2952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34</xdr:row>
      <xdr:rowOff>171450</xdr:rowOff>
    </xdr:from>
    <xdr:to>
      <xdr:col>2</xdr:col>
      <xdr:colOff>19050</xdr:colOff>
      <xdr:row>36</xdr:row>
      <xdr:rowOff>85725</xdr:rowOff>
    </xdr:to>
    <xdr:pic>
      <xdr:nvPicPr>
        <xdr:cNvPr id="2" name="Graphic 1" descr="Research">
          <a:extLst>
            <a:ext uri="{FF2B5EF4-FFF2-40B4-BE49-F238E27FC236}">
              <a16:creationId xmlns:a16="http://schemas.microsoft.com/office/drawing/2014/main" id="{ECDD0CF4-7836-4F0F-AF04-F28ECDAE2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886075" y="6924675"/>
          <a:ext cx="295275" cy="2952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34</xdr:row>
      <xdr:rowOff>171450</xdr:rowOff>
    </xdr:from>
    <xdr:to>
      <xdr:col>2</xdr:col>
      <xdr:colOff>19050</xdr:colOff>
      <xdr:row>36</xdr:row>
      <xdr:rowOff>85725</xdr:rowOff>
    </xdr:to>
    <xdr:pic>
      <xdr:nvPicPr>
        <xdr:cNvPr id="4" name="Graphic 3" descr="Research">
          <a:extLst>
            <a:ext uri="{FF2B5EF4-FFF2-40B4-BE49-F238E27FC236}">
              <a16:creationId xmlns:a16="http://schemas.microsoft.com/office/drawing/2014/main" id="{B73D6D07-D833-4EC3-8BC3-E8C422E92E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867025" y="9772650"/>
          <a:ext cx="295275" cy="295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49</xdr:row>
      <xdr:rowOff>171450</xdr:rowOff>
    </xdr:from>
    <xdr:to>
      <xdr:col>2</xdr:col>
      <xdr:colOff>47625</xdr:colOff>
      <xdr:row>51</xdr:row>
      <xdr:rowOff>85725</xdr:rowOff>
    </xdr:to>
    <xdr:pic>
      <xdr:nvPicPr>
        <xdr:cNvPr id="3" name="Graphic 2" descr="Research">
          <a:extLst>
            <a:ext uri="{FF2B5EF4-FFF2-40B4-BE49-F238E27FC236}">
              <a16:creationId xmlns:a16="http://schemas.microsoft.com/office/drawing/2014/main" id="{43807C38-55A1-4D70-B45F-661080446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867025" y="10153650"/>
          <a:ext cx="295275" cy="2952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49</xdr:row>
      <xdr:rowOff>171450</xdr:rowOff>
    </xdr:from>
    <xdr:to>
      <xdr:col>2</xdr:col>
      <xdr:colOff>19050</xdr:colOff>
      <xdr:row>51</xdr:row>
      <xdr:rowOff>85725</xdr:rowOff>
    </xdr:to>
    <xdr:pic>
      <xdr:nvPicPr>
        <xdr:cNvPr id="2" name="Graphic 1" descr="Research">
          <a:extLst>
            <a:ext uri="{FF2B5EF4-FFF2-40B4-BE49-F238E27FC236}">
              <a16:creationId xmlns:a16="http://schemas.microsoft.com/office/drawing/2014/main" id="{F8736673-E0AA-4928-A44E-7FAD0D1B1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886075" y="9782175"/>
          <a:ext cx="295275" cy="2952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34</xdr:row>
      <xdr:rowOff>171450</xdr:rowOff>
    </xdr:from>
    <xdr:to>
      <xdr:col>2</xdr:col>
      <xdr:colOff>19050</xdr:colOff>
      <xdr:row>36</xdr:row>
      <xdr:rowOff>85725</xdr:rowOff>
    </xdr:to>
    <xdr:pic>
      <xdr:nvPicPr>
        <xdr:cNvPr id="2" name="Graphic 1" descr="Research">
          <a:extLst>
            <a:ext uri="{FF2B5EF4-FFF2-40B4-BE49-F238E27FC236}">
              <a16:creationId xmlns:a16="http://schemas.microsoft.com/office/drawing/2014/main" id="{B1ACA07B-872B-4ACE-900C-BBA7D55CA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886075" y="6924675"/>
          <a:ext cx="295275" cy="2952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42</xdr:row>
      <xdr:rowOff>171450</xdr:rowOff>
    </xdr:from>
    <xdr:to>
      <xdr:col>2</xdr:col>
      <xdr:colOff>19050</xdr:colOff>
      <xdr:row>44</xdr:row>
      <xdr:rowOff>85725</xdr:rowOff>
    </xdr:to>
    <xdr:pic>
      <xdr:nvPicPr>
        <xdr:cNvPr id="2" name="Graphic 1" descr="Research">
          <a:extLst>
            <a:ext uri="{FF2B5EF4-FFF2-40B4-BE49-F238E27FC236}">
              <a16:creationId xmlns:a16="http://schemas.microsoft.com/office/drawing/2014/main" id="{A3B2B48D-C7BA-4B1B-9680-F9E04ADD2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886075" y="6924675"/>
          <a:ext cx="295275" cy="2952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34</xdr:row>
      <xdr:rowOff>171450</xdr:rowOff>
    </xdr:from>
    <xdr:to>
      <xdr:col>2</xdr:col>
      <xdr:colOff>19050</xdr:colOff>
      <xdr:row>36</xdr:row>
      <xdr:rowOff>85725</xdr:rowOff>
    </xdr:to>
    <xdr:pic>
      <xdr:nvPicPr>
        <xdr:cNvPr id="2" name="Graphic 1" descr="Research">
          <a:extLst>
            <a:ext uri="{FF2B5EF4-FFF2-40B4-BE49-F238E27FC236}">
              <a16:creationId xmlns:a16="http://schemas.microsoft.com/office/drawing/2014/main" id="{72312B71-C1FC-453B-A410-98731CE59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886075" y="6924675"/>
          <a:ext cx="295275" cy="2952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34</xdr:row>
      <xdr:rowOff>171450</xdr:rowOff>
    </xdr:from>
    <xdr:to>
      <xdr:col>2</xdr:col>
      <xdr:colOff>19050</xdr:colOff>
      <xdr:row>36</xdr:row>
      <xdr:rowOff>85725</xdr:rowOff>
    </xdr:to>
    <xdr:pic>
      <xdr:nvPicPr>
        <xdr:cNvPr id="2" name="Graphic 1" descr="Research">
          <a:extLst>
            <a:ext uri="{FF2B5EF4-FFF2-40B4-BE49-F238E27FC236}">
              <a16:creationId xmlns:a16="http://schemas.microsoft.com/office/drawing/2014/main" id="{EC05719F-D205-4A45-956F-A7CF24533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886075" y="6924675"/>
          <a:ext cx="295275" cy="2952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38</xdr:row>
      <xdr:rowOff>171450</xdr:rowOff>
    </xdr:from>
    <xdr:to>
      <xdr:col>2</xdr:col>
      <xdr:colOff>19050</xdr:colOff>
      <xdr:row>40</xdr:row>
      <xdr:rowOff>85725</xdr:rowOff>
    </xdr:to>
    <xdr:pic>
      <xdr:nvPicPr>
        <xdr:cNvPr id="2" name="Graphic 1" descr="Research">
          <a:extLst>
            <a:ext uri="{FF2B5EF4-FFF2-40B4-BE49-F238E27FC236}">
              <a16:creationId xmlns:a16="http://schemas.microsoft.com/office/drawing/2014/main" id="{8560EC1A-97B7-449D-825B-9A8A76922E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886075" y="6924675"/>
          <a:ext cx="295275" cy="2952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34</xdr:row>
      <xdr:rowOff>171450</xdr:rowOff>
    </xdr:from>
    <xdr:to>
      <xdr:col>2</xdr:col>
      <xdr:colOff>19050</xdr:colOff>
      <xdr:row>36</xdr:row>
      <xdr:rowOff>85725</xdr:rowOff>
    </xdr:to>
    <xdr:pic>
      <xdr:nvPicPr>
        <xdr:cNvPr id="2" name="Graphic 1" descr="Research">
          <a:extLst>
            <a:ext uri="{FF2B5EF4-FFF2-40B4-BE49-F238E27FC236}">
              <a16:creationId xmlns:a16="http://schemas.microsoft.com/office/drawing/2014/main" id="{F268F15D-3C0D-48D4-813B-A0831A4AF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886075" y="6924675"/>
          <a:ext cx="295275" cy="295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333E4-459D-47C7-A189-C7FE3E581B05}">
  <dimension ref="A2:S57"/>
  <sheetViews>
    <sheetView tabSelected="1" workbookViewId="0">
      <selection activeCell="U13" sqref="U13"/>
    </sheetView>
  </sheetViews>
  <sheetFormatPr defaultRowHeight="14.6" x14ac:dyDescent="0.4"/>
  <cols>
    <col min="1" max="1" width="36.84375" customWidth="1"/>
    <col min="3" max="3" width="10" customWidth="1"/>
    <col min="4" max="4" width="13.15234375" customWidth="1"/>
    <col min="5" max="5" width="11" customWidth="1"/>
    <col min="6" max="6" width="10.3046875" customWidth="1"/>
    <col min="7" max="7" width="12.15234375" customWidth="1"/>
    <col min="8" max="8" width="13.3046875" customWidth="1"/>
    <col min="9" max="9" width="12.84375" customWidth="1"/>
    <col min="10" max="10" width="11" customWidth="1"/>
    <col min="11" max="11" width="10.53515625" customWidth="1"/>
    <col min="12" max="12" width="15" customWidth="1"/>
    <col min="14" max="14" width="13" customWidth="1"/>
    <col min="15" max="15" width="10.53515625" customWidth="1"/>
  </cols>
  <sheetData>
    <row r="2" spans="1:19" ht="18.45" x14ac:dyDescent="0.5">
      <c r="A2" s="1" t="s">
        <v>66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 t="s">
        <v>55</v>
      </c>
    </row>
    <row r="3" spans="1:19" x14ac:dyDescent="0.4">
      <c r="B3" s="34" t="s">
        <v>73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9" ht="16.3" thickBot="1" x14ac:dyDescent="0.5">
      <c r="P4" s="5" t="s">
        <v>31</v>
      </c>
      <c r="Q4" s="5"/>
      <c r="R4" s="5"/>
      <c r="S4" s="5"/>
    </row>
    <row r="5" spans="1:19" ht="30" customHeight="1" thickBot="1" x14ac:dyDescent="0.45">
      <c r="A5" s="8"/>
      <c r="B5" s="26" t="s">
        <v>45</v>
      </c>
      <c r="C5" s="9" t="s">
        <v>6</v>
      </c>
      <c r="D5" s="10" t="s">
        <v>0</v>
      </c>
      <c r="E5" s="11" t="s">
        <v>1</v>
      </c>
      <c r="F5" s="10" t="s">
        <v>2</v>
      </c>
      <c r="G5" s="10" t="s">
        <v>3</v>
      </c>
      <c r="H5" s="10" t="s">
        <v>4</v>
      </c>
      <c r="I5" s="10" t="s">
        <v>53</v>
      </c>
      <c r="J5" s="10" t="s">
        <v>2</v>
      </c>
      <c r="K5" s="11" t="s">
        <v>27</v>
      </c>
      <c r="L5" s="11" t="s">
        <v>28</v>
      </c>
      <c r="M5" s="10" t="s">
        <v>29</v>
      </c>
      <c r="N5" s="10" t="s">
        <v>54</v>
      </c>
      <c r="O5" s="11" t="s">
        <v>30</v>
      </c>
      <c r="P5" s="11" t="s">
        <v>35</v>
      </c>
      <c r="Q5" s="11" t="s">
        <v>36</v>
      </c>
      <c r="R5" s="12" t="s">
        <v>40</v>
      </c>
      <c r="S5" s="13" t="s">
        <v>41</v>
      </c>
    </row>
    <row r="6" spans="1:19" x14ac:dyDescent="0.4">
      <c r="A6" s="3" t="s">
        <v>5</v>
      </c>
      <c r="B6" s="18"/>
      <c r="C6" s="27"/>
      <c r="D6" s="19"/>
      <c r="E6" s="19"/>
      <c r="F6" s="20" t="s">
        <v>68</v>
      </c>
      <c r="G6" s="20" t="s">
        <v>69</v>
      </c>
      <c r="H6" s="20" t="s">
        <v>70</v>
      </c>
      <c r="I6" s="20" t="s">
        <v>71</v>
      </c>
      <c r="J6" s="20" t="s">
        <v>72</v>
      </c>
      <c r="K6" s="23"/>
      <c r="L6" s="23"/>
      <c r="M6" s="23"/>
      <c r="N6" s="23"/>
      <c r="O6" s="23"/>
      <c r="P6" s="21" t="s">
        <v>34</v>
      </c>
      <c r="Q6" s="21" t="s">
        <v>37</v>
      </c>
      <c r="R6" s="21" t="s">
        <v>38</v>
      </c>
      <c r="S6" s="21" t="s">
        <v>39</v>
      </c>
    </row>
    <row r="7" spans="1:19" x14ac:dyDescent="0.4">
      <c r="A7" s="28" t="s">
        <v>7</v>
      </c>
      <c r="B7" s="30" t="s">
        <v>46</v>
      </c>
      <c r="C7" s="35" t="s">
        <v>78</v>
      </c>
      <c r="D7" s="2"/>
      <c r="E7" s="2">
        <v>290</v>
      </c>
      <c r="F7" s="2"/>
      <c r="G7" s="2"/>
      <c r="H7" s="2"/>
      <c r="I7" s="2"/>
      <c r="J7" s="2"/>
      <c r="K7" s="2">
        <f t="shared" ref="K7:K47" si="0">F7+G7+H7+I7+J7</f>
        <v>0</v>
      </c>
      <c r="L7" s="2"/>
      <c r="M7" s="2"/>
      <c r="N7" s="2"/>
      <c r="O7" s="2"/>
      <c r="P7" s="2"/>
      <c r="Q7" s="2"/>
      <c r="R7" s="2"/>
      <c r="S7" s="6"/>
    </row>
    <row r="8" spans="1:19" x14ac:dyDescent="0.4">
      <c r="A8" s="28" t="s">
        <v>8</v>
      </c>
      <c r="B8" s="30" t="s">
        <v>46</v>
      </c>
      <c r="C8" s="35" t="s">
        <v>78</v>
      </c>
      <c r="D8" s="2"/>
      <c r="E8" s="2">
        <v>290</v>
      </c>
      <c r="F8" s="2"/>
      <c r="G8" s="2"/>
      <c r="H8" s="2"/>
      <c r="I8" s="2"/>
      <c r="J8" s="2"/>
      <c r="K8" s="2">
        <f t="shared" si="0"/>
        <v>0</v>
      </c>
      <c r="L8" s="2"/>
      <c r="M8" s="2"/>
      <c r="N8" s="2"/>
      <c r="O8" s="2"/>
      <c r="P8" s="2"/>
      <c r="Q8" s="2"/>
      <c r="R8" s="2"/>
      <c r="S8" s="6"/>
    </row>
    <row r="9" spans="1:19" x14ac:dyDescent="0.4">
      <c r="A9" s="28" t="s">
        <v>25</v>
      </c>
      <c r="B9" s="30" t="s">
        <v>46</v>
      </c>
      <c r="C9" s="35" t="s">
        <v>78</v>
      </c>
      <c r="D9" s="2"/>
      <c r="E9" s="2">
        <v>793</v>
      </c>
      <c r="F9" s="2"/>
      <c r="G9" s="2"/>
      <c r="H9" s="2"/>
      <c r="I9" s="2"/>
      <c r="J9" s="2"/>
      <c r="K9" s="2">
        <f t="shared" si="0"/>
        <v>0</v>
      </c>
      <c r="L9" s="2"/>
      <c r="M9" s="2"/>
      <c r="N9" s="2"/>
      <c r="O9" s="2"/>
      <c r="P9" s="2"/>
      <c r="Q9" s="2"/>
      <c r="R9" s="2"/>
      <c r="S9" s="6"/>
    </row>
    <row r="10" spans="1:19" x14ac:dyDescent="0.4">
      <c r="A10" s="28" t="s">
        <v>25</v>
      </c>
      <c r="B10" s="30" t="s">
        <v>46</v>
      </c>
      <c r="C10" s="35" t="s">
        <v>78</v>
      </c>
      <c r="D10" s="2"/>
      <c r="E10" s="2">
        <v>793</v>
      </c>
      <c r="F10" s="2"/>
      <c r="G10" s="2"/>
      <c r="H10" s="2"/>
      <c r="I10" s="2"/>
      <c r="J10" s="2"/>
      <c r="K10" s="2">
        <f t="shared" si="0"/>
        <v>0</v>
      </c>
      <c r="L10" s="2"/>
      <c r="M10" s="2"/>
      <c r="N10" s="2"/>
      <c r="O10" s="2"/>
      <c r="P10" s="2"/>
      <c r="Q10" s="2"/>
      <c r="R10" s="2"/>
      <c r="S10" s="6"/>
    </row>
    <row r="11" spans="1:19" x14ac:dyDescent="0.4">
      <c r="A11" s="28" t="s">
        <v>26</v>
      </c>
      <c r="B11" s="30" t="s">
        <v>46</v>
      </c>
      <c r="C11" s="35" t="s">
        <v>78</v>
      </c>
      <c r="D11" s="2"/>
      <c r="E11" s="2">
        <v>998</v>
      </c>
      <c r="F11" s="2"/>
      <c r="G11" s="2"/>
      <c r="H11" s="2"/>
      <c r="I11" s="2"/>
      <c r="J11" s="2"/>
      <c r="K11" s="2">
        <f t="shared" si="0"/>
        <v>0</v>
      </c>
      <c r="L11" s="2"/>
      <c r="M11" s="2"/>
      <c r="N11" s="2"/>
      <c r="O11" s="2"/>
      <c r="P11" s="2"/>
      <c r="Q11" s="2"/>
      <c r="R11" s="2"/>
      <c r="S11" s="6"/>
    </row>
    <row r="12" spans="1:19" x14ac:dyDescent="0.4">
      <c r="A12" s="28" t="s">
        <v>26</v>
      </c>
      <c r="B12" s="30" t="s">
        <v>46</v>
      </c>
      <c r="C12" s="35" t="s">
        <v>78</v>
      </c>
      <c r="D12" s="2"/>
      <c r="E12" s="2">
        <v>998</v>
      </c>
      <c r="F12" s="2"/>
      <c r="G12" s="2"/>
      <c r="H12" s="2"/>
      <c r="I12" s="2"/>
      <c r="J12" s="2"/>
      <c r="K12" s="2">
        <f t="shared" si="0"/>
        <v>0</v>
      </c>
      <c r="L12" s="2"/>
      <c r="M12" s="2"/>
      <c r="N12" s="2"/>
      <c r="O12" s="2"/>
      <c r="P12" s="2"/>
      <c r="Q12" s="2"/>
      <c r="R12" s="2"/>
      <c r="S12" s="6"/>
    </row>
    <row r="13" spans="1:19" x14ac:dyDescent="0.4">
      <c r="A13" s="28" t="s">
        <v>9</v>
      </c>
      <c r="B13" s="30" t="s">
        <v>47</v>
      </c>
      <c r="C13" s="35" t="s">
        <v>78</v>
      </c>
      <c r="D13" s="2"/>
      <c r="E13" s="2">
        <v>458</v>
      </c>
      <c r="F13" s="2"/>
      <c r="G13" s="2"/>
      <c r="H13" s="2"/>
      <c r="I13" s="2"/>
      <c r="J13" s="2"/>
      <c r="K13" s="2">
        <f t="shared" si="0"/>
        <v>0</v>
      </c>
      <c r="L13" s="2"/>
      <c r="M13" s="2"/>
      <c r="N13" s="2"/>
      <c r="O13" s="2"/>
      <c r="P13" s="2"/>
      <c r="Q13" s="2"/>
      <c r="R13" s="2"/>
      <c r="S13" s="6"/>
    </row>
    <row r="14" spans="1:19" x14ac:dyDescent="0.4">
      <c r="A14" s="28" t="s">
        <v>9</v>
      </c>
      <c r="B14" s="30" t="s">
        <v>47</v>
      </c>
      <c r="C14" s="35" t="s">
        <v>78</v>
      </c>
      <c r="D14" s="2"/>
      <c r="E14" s="2">
        <v>458</v>
      </c>
      <c r="F14" s="2"/>
      <c r="G14" s="2"/>
      <c r="H14" s="2"/>
      <c r="I14" s="2"/>
      <c r="J14" s="2"/>
      <c r="K14" s="2">
        <f t="shared" si="0"/>
        <v>0</v>
      </c>
      <c r="L14" s="2"/>
      <c r="M14" s="2"/>
      <c r="N14" s="2"/>
      <c r="O14" s="2"/>
      <c r="P14" s="2"/>
      <c r="Q14" s="2"/>
      <c r="R14" s="2"/>
      <c r="S14" s="6"/>
    </row>
    <row r="15" spans="1:19" x14ac:dyDescent="0.4">
      <c r="A15" s="28" t="s">
        <v>10</v>
      </c>
      <c r="B15" s="30" t="s">
        <v>48</v>
      </c>
      <c r="C15" s="35" t="s">
        <v>78</v>
      </c>
      <c r="D15" s="2"/>
      <c r="E15" s="2">
        <v>683</v>
      </c>
      <c r="F15" s="2"/>
      <c r="G15" s="2"/>
      <c r="H15" s="2"/>
      <c r="I15" s="2"/>
      <c r="J15" s="2"/>
      <c r="K15" s="2">
        <f t="shared" si="0"/>
        <v>0</v>
      </c>
      <c r="L15" s="2"/>
      <c r="M15" s="2"/>
      <c r="N15" s="2"/>
      <c r="O15" s="31"/>
      <c r="P15" s="2"/>
      <c r="Q15" s="2"/>
      <c r="R15" s="2"/>
      <c r="S15" s="6"/>
    </row>
    <row r="16" spans="1:19" x14ac:dyDescent="0.4">
      <c r="A16" s="28" t="s">
        <v>10</v>
      </c>
      <c r="B16" s="30" t="s">
        <v>48</v>
      </c>
      <c r="C16" s="35" t="s">
        <v>78</v>
      </c>
      <c r="D16" s="2"/>
      <c r="E16" s="2">
        <v>683</v>
      </c>
      <c r="F16" s="2"/>
      <c r="G16" s="2"/>
      <c r="H16" s="2"/>
      <c r="I16" s="2"/>
      <c r="J16" s="2"/>
      <c r="K16" s="2">
        <f t="shared" si="0"/>
        <v>0</v>
      </c>
      <c r="L16" s="2"/>
      <c r="M16" s="2"/>
      <c r="N16" s="2"/>
      <c r="O16" s="2"/>
      <c r="P16" s="2"/>
      <c r="Q16" s="2"/>
      <c r="R16" s="2"/>
      <c r="S16" s="6"/>
    </row>
    <row r="17" spans="1:19" x14ac:dyDescent="0.4">
      <c r="A17" s="28" t="s">
        <v>11</v>
      </c>
      <c r="B17" s="30" t="s">
        <v>47</v>
      </c>
      <c r="C17" s="35" t="s">
        <v>78</v>
      </c>
      <c r="D17" s="2"/>
      <c r="E17" s="2">
        <v>221</v>
      </c>
      <c r="F17" s="2"/>
      <c r="G17" s="2"/>
      <c r="H17" s="2"/>
      <c r="I17" s="2"/>
      <c r="J17" s="2"/>
      <c r="K17" s="2">
        <f t="shared" si="0"/>
        <v>0</v>
      </c>
      <c r="L17" s="2"/>
      <c r="M17" s="2"/>
      <c r="N17" s="2"/>
      <c r="O17" s="2"/>
      <c r="P17" s="2"/>
      <c r="Q17" s="2"/>
      <c r="R17" s="2"/>
      <c r="S17" s="6"/>
    </row>
    <row r="18" spans="1:19" x14ac:dyDescent="0.4">
      <c r="A18" s="28" t="s">
        <v>11</v>
      </c>
      <c r="B18" s="30" t="s">
        <v>47</v>
      </c>
      <c r="C18" s="35" t="s">
        <v>78</v>
      </c>
      <c r="D18" s="2"/>
      <c r="E18" s="2">
        <v>221</v>
      </c>
      <c r="F18" s="2"/>
      <c r="G18" s="2"/>
      <c r="H18" s="2"/>
      <c r="I18" s="2"/>
      <c r="J18" s="2"/>
      <c r="K18" s="2">
        <f t="shared" si="0"/>
        <v>0</v>
      </c>
      <c r="L18" s="2"/>
      <c r="M18" s="2"/>
      <c r="N18" s="2"/>
      <c r="O18" s="2"/>
      <c r="P18" s="2"/>
      <c r="Q18" s="2"/>
      <c r="R18" s="2"/>
      <c r="S18" s="6"/>
    </row>
    <row r="19" spans="1:19" x14ac:dyDescent="0.4">
      <c r="A19" s="28" t="s">
        <v>12</v>
      </c>
      <c r="B19" s="30" t="s">
        <v>47</v>
      </c>
      <c r="C19" s="35" t="s">
        <v>78</v>
      </c>
      <c r="D19" s="2"/>
      <c r="E19" s="2">
        <v>301</v>
      </c>
      <c r="F19" s="2"/>
      <c r="G19" s="2"/>
      <c r="H19" s="2"/>
      <c r="I19" s="2"/>
      <c r="J19" s="2"/>
      <c r="K19" s="2">
        <f t="shared" si="0"/>
        <v>0</v>
      </c>
      <c r="L19" s="2"/>
      <c r="M19" s="2"/>
      <c r="N19" s="2"/>
      <c r="O19" s="2"/>
      <c r="P19" s="2"/>
      <c r="Q19" s="2"/>
      <c r="R19" s="2"/>
      <c r="S19" s="6"/>
    </row>
    <row r="20" spans="1:19" x14ac:dyDescent="0.4">
      <c r="A20" s="28" t="s">
        <v>12</v>
      </c>
      <c r="B20" s="30" t="s">
        <v>47</v>
      </c>
      <c r="C20" s="35" t="s">
        <v>78</v>
      </c>
      <c r="D20" s="2"/>
      <c r="E20" s="2">
        <v>301</v>
      </c>
      <c r="F20" s="2"/>
      <c r="G20" s="2"/>
      <c r="H20" s="2"/>
      <c r="I20" s="2"/>
      <c r="J20" s="2"/>
      <c r="K20" s="2">
        <f t="shared" si="0"/>
        <v>0</v>
      </c>
      <c r="L20" s="2"/>
      <c r="M20" s="2"/>
      <c r="N20" s="2"/>
      <c r="O20" s="2"/>
      <c r="P20" s="2"/>
      <c r="Q20" s="2"/>
      <c r="R20" s="2"/>
      <c r="S20" s="6"/>
    </row>
    <row r="21" spans="1:19" x14ac:dyDescent="0.4">
      <c r="A21" s="28" t="s">
        <v>13</v>
      </c>
      <c r="B21" s="30" t="s">
        <v>46</v>
      </c>
      <c r="C21" s="35" t="s">
        <v>78</v>
      </c>
      <c r="D21" s="2"/>
      <c r="E21" s="2">
        <v>291</v>
      </c>
      <c r="F21" s="2"/>
      <c r="G21" s="2"/>
      <c r="H21" s="2"/>
      <c r="I21" s="2"/>
      <c r="J21" s="2"/>
      <c r="K21" s="2">
        <f t="shared" si="0"/>
        <v>0</v>
      </c>
      <c r="L21" s="2"/>
      <c r="M21" s="2"/>
      <c r="N21" s="2"/>
      <c r="O21" s="2"/>
      <c r="P21" s="2"/>
      <c r="Q21" s="2"/>
      <c r="R21" s="2"/>
      <c r="S21" s="6"/>
    </row>
    <row r="22" spans="1:19" x14ac:dyDescent="0.4">
      <c r="A22" s="28" t="s">
        <v>13</v>
      </c>
      <c r="B22" s="30" t="s">
        <v>46</v>
      </c>
      <c r="C22" s="35" t="s">
        <v>78</v>
      </c>
      <c r="D22" s="2"/>
      <c r="E22" s="2">
        <v>291</v>
      </c>
      <c r="F22" s="2"/>
      <c r="G22" s="2"/>
      <c r="H22" s="2"/>
      <c r="I22" s="2"/>
      <c r="J22" s="2"/>
      <c r="K22" s="2">
        <f t="shared" si="0"/>
        <v>0</v>
      </c>
      <c r="L22" s="2"/>
      <c r="M22" s="2"/>
      <c r="N22" s="2"/>
      <c r="O22" s="2"/>
      <c r="P22" s="2"/>
      <c r="Q22" s="2"/>
      <c r="R22" s="2"/>
      <c r="S22" s="6"/>
    </row>
    <row r="23" spans="1:19" x14ac:dyDescent="0.4">
      <c r="A23" s="28" t="s">
        <v>14</v>
      </c>
      <c r="B23" s="30" t="s">
        <v>48</v>
      </c>
      <c r="C23" s="35" t="s">
        <v>78</v>
      </c>
      <c r="D23" s="2"/>
      <c r="E23" s="2">
        <v>339</v>
      </c>
      <c r="F23" s="2"/>
      <c r="G23" s="2"/>
      <c r="H23" s="2"/>
      <c r="I23" s="2"/>
      <c r="J23" s="2"/>
      <c r="K23" s="2">
        <f t="shared" si="0"/>
        <v>0</v>
      </c>
      <c r="L23" s="2"/>
      <c r="M23" s="2"/>
      <c r="N23" s="2"/>
      <c r="O23" s="2"/>
      <c r="P23" s="2"/>
      <c r="Q23" s="2"/>
      <c r="R23" s="2"/>
      <c r="S23" s="6"/>
    </row>
    <row r="24" spans="1:19" x14ac:dyDescent="0.4">
      <c r="A24" s="28" t="s">
        <v>14</v>
      </c>
      <c r="B24" s="30" t="s">
        <v>48</v>
      </c>
      <c r="C24" s="35" t="s">
        <v>78</v>
      </c>
      <c r="D24" s="2"/>
      <c r="E24" s="2">
        <v>339</v>
      </c>
      <c r="F24" s="2"/>
      <c r="G24" s="2"/>
      <c r="H24" s="2"/>
      <c r="I24" s="2"/>
      <c r="J24" s="2"/>
      <c r="K24" s="2">
        <f t="shared" si="0"/>
        <v>0</v>
      </c>
      <c r="L24" s="2"/>
      <c r="M24" s="2"/>
      <c r="N24" s="2"/>
      <c r="O24" s="2"/>
      <c r="P24" s="2"/>
      <c r="Q24" s="2"/>
      <c r="R24" s="2"/>
      <c r="S24" s="6"/>
    </row>
    <row r="25" spans="1:19" x14ac:dyDescent="0.4">
      <c r="A25" s="28" t="s">
        <v>15</v>
      </c>
      <c r="B25" s="30" t="s">
        <v>48</v>
      </c>
      <c r="C25" s="35" t="s">
        <v>78</v>
      </c>
      <c r="D25" s="2"/>
      <c r="E25" s="2">
        <v>159</v>
      </c>
      <c r="F25" s="2"/>
      <c r="G25" s="2"/>
      <c r="H25" s="2"/>
      <c r="I25" s="2"/>
      <c r="J25" s="2"/>
      <c r="K25" s="2">
        <f t="shared" si="0"/>
        <v>0</v>
      </c>
      <c r="L25" s="2"/>
      <c r="M25" s="2"/>
      <c r="N25" s="2"/>
      <c r="O25" s="2"/>
      <c r="P25" s="2"/>
      <c r="Q25" s="2"/>
      <c r="R25" s="2"/>
      <c r="S25" s="6"/>
    </row>
    <row r="26" spans="1:19" x14ac:dyDescent="0.4">
      <c r="A26" s="28" t="s">
        <v>15</v>
      </c>
      <c r="B26" s="30" t="s">
        <v>48</v>
      </c>
      <c r="C26" s="35" t="s">
        <v>78</v>
      </c>
      <c r="D26" s="2"/>
      <c r="E26" s="2">
        <v>159</v>
      </c>
      <c r="F26" s="2"/>
      <c r="G26" s="2"/>
      <c r="H26" s="2"/>
      <c r="I26" s="2"/>
      <c r="J26" s="2"/>
      <c r="K26" s="2">
        <f t="shared" si="0"/>
        <v>0</v>
      </c>
      <c r="L26" s="2"/>
      <c r="M26" s="2"/>
      <c r="N26" s="2"/>
      <c r="O26" s="2"/>
      <c r="P26" s="2"/>
      <c r="Q26" s="2"/>
      <c r="R26" s="2"/>
      <c r="S26" s="6"/>
    </row>
    <row r="27" spans="1:19" x14ac:dyDescent="0.4">
      <c r="A27" s="28" t="s">
        <v>16</v>
      </c>
      <c r="B27" s="30" t="s">
        <v>46</v>
      </c>
      <c r="C27" s="35" t="s">
        <v>78</v>
      </c>
      <c r="D27" s="2"/>
      <c r="E27" s="2">
        <v>654</v>
      </c>
      <c r="F27" s="2"/>
      <c r="G27" s="2"/>
      <c r="H27" s="2"/>
      <c r="I27" s="2"/>
      <c r="J27" s="2"/>
      <c r="K27" s="2">
        <f t="shared" si="0"/>
        <v>0</v>
      </c>
      <c r="L27" s="2"/>
      <c r="M27" s="2"/>
      <c r="N27" s="2"/>
      <c r="O27" s="2"/>
      <c r="P27" s="2"/>
      <c r="Q27" s="2"/>
      <c r="R27" s="2"/>
      <c r="S27" s="6"/>
    </row>
    <row r="28" spans="1:19" x14ac:dyDescent="0.4">
      <c r="A28" s="28" t="s">
        <v>16</v>
      </c>
      <c r="B28" s="30" t="s">
        <v>46</v>
      </c>
      <c r="C28" s="35" t="s">
        <v>78</v>
      </c>
      <c r="D28" s="2"/>
      <c r="E28" s="2">
        <v>654</v>
      </c>
      <c r="F28" s="2"/>
      <c r="G28" s="2"/>
      <c r="H28" s="2"/>
      <c r="I28" s="2"/>
      <c r="J28" s="2"/>
      <c r="K28" s="2">
        <f t="shared" si="0"/>
        <v>0</v>
      </c>
      <c r="L28" s="2"/>
      <c r="M28" s="2"/>
      <c r="N28" s="2"/>
      <c r="O28" s="2"/>
      <c r="P28" s="2"/>
      <c r="Q28" s="2"/>
      <c r="R28" s="2"/>
      <c r="S28" s="6"/>
    </row>
    <row r="29" spans="1:19" x14ac:dyDescent="0.4">
      <c r="A29" s="28" t="s">
        <v>50</v>
      </c>
      <c r="B29" s="30" t="s">
        <v>49</v>
      </c>
      <c r="C29" s="35" t="s">
        <v>78</v>
      </c>
      <c r="D29" s="2"/>
      <c r="E29" s="2">
        <v>834</v>
      </c>
      <c r="F29" s="2"/>
      <c r="G29" s="2"/>
      <c r="H29" s="2"/>
      <c r="I29" s="2"/>
      <c r="J29" s="2"/>
      <c r="K29" s="2">
        <f t="shared" si="0"/>
        <v>0</v>
      </c>
      <c r="L29" s="2"/>
      <c r="M29" s="2"/>
      <c r="N29" s="2"/>
      <c r="O29" s="2"/>
      <c r="P29" s="2"/>
      <c r="Q29" s="2"/>
      <c r="R29" s="2"/>
      <c r="S29" s="6"/>
    </row>
    <row r="30" spans="1:19" x14ac:dyDescent="0.4">
      <c r="A30" s="28" t="s">
        <v>50</v>
      </c>
      <c r="B30" s="30" t="s">
        <v>49</v>
      </c>
      <c r="C30" s="35" t="s">
        <v>78</v>
      </c>
      <c r="D30" s="2"/>
      <c r="E30" s="2">
        <v>834</v>
      </c>
      <c r="F30" s="2"/>
      <c r="G30" s="2"/>
      <c r="H30" s="2"/>
      <c r="I30" s="2"/>
      <c r="J30" s="2"/>
      <c r="K30" s="2">
        <f t="shared" si="0"/>
        <v>0</v>
      </c>
      <c r="L30" s="2"/>
      <c r="M30" s="2"/>
      <c r="N30" s="2"/>
      <c r="O30" s="2"/>
      <c r="P30" s="2"/>
      <c r="Q30" s="2"/>
      <c r="R30" s="2"/>
      <c r="S30" s="6"/>
    </row>
    <row r="31" spans="1:19" x14ac:dyDescent="0.4">
      <c r="A31" s="28" t="s">
        <v>51</v>
      </c>
      <c r="B31" s="30" t="s">
        <v>49</v>
      </c>
      <c r="C31" s="35" t="s">
        <v>78</v>
      </c>
      <c r="D31" s="2"/>
      <c r="E31" s="2">
        <v>659</v>
      </c>
      <c r="F31" s="2"/>
      <c r="G31" s="2"/>
      <c r="H31" s="2"/>
      <c r="I31" s="2"/>
      <c r="J31" s="2"/>
      <c r="K31" s="2">
        <f t="shared" si="0"/>
        <v>0</v>
      </c>
      <c r="L31" s="2"/>
      <c r="M31" s="2"/>
      <c r="N31" s="2"/>
      <c r="O31" s="31"/>
      <c r="P31" s="2"/>
      <c r="Q31" s="2"/>
      <c r="R31" s="2"/>
      <c r="S31" s="6"/>
    </row>
    <row r="32" spans="1:19" x14ac:dyDescent="0.4">
      <c r="A32" s="28" t="s">
        <v>51</v>
      </c>
      <c r="B32" s="30" t="s">
        <v>49</v>
      </c>
      <c r="C32" s="35" t="s">
        <v>78</v>
      </c>
      <c r="D32" s="2"/>
      <c r="E32" s="2">
        <v>659</v>
      </c>
      <c r="F32" s="2"/>
      <c r="G32" s="2"/>
      <c r="H32" s="2"/>
      <c r="I32" s="2"/>
      <c r="J32" s="2"/>
      <c r="K32" s="2">
        <f t="shared" si="0"/>
        <v>0</v>
      </c>
      <c r="L32" s="2"/>
      <c r="M32" s="2"/>
      <c r="N32" s="2"/>
      <c r="O32" s="2"/>
      <c r="P32" s="2"/>
      <c r="Q32" s="2"/>
      <c r="R32" s="2"/>
      <c r="S32" s="6"/>
    </row>
    <row r="33" spans="1:19" x14ac:dyDescent="0.4">
      <c r="A33" s="28" t="s">
        <v>17</v>
      </c>
      <c r="B33" s="30" t="s">
        <v>46</v>
      </c>
      <c r="C33" s="35" t="s">
        <v>78</v>
      </c>
      <c r="D33" s="2"/>
      <c r="E33" s="2">
        <v>939</v>
      </c>
      <c r="F33" s="2"/>
      <c r="G33" s="2"/>
      <c r="H33" s="2"/>
      <c r="I33" s="2"/>
      <c r="J33" s="2"/>
      <c r="K33" s="2">
        <f t="shared" si="0"/>
        <v>0</v>
      </c>
      <c r="L33" s="2"/>
      <c r="M33" s="2"/>
      <c r="N33" s="2"/>
      <c r="O33" s="2"/>
      <c r="P33" s="2"/>
      <c r="Q33" s="2"/>
      <c r="R33" s="2"/>
      <c r="S33" s="6"/>
    </row>
    <row r="34" spans="1:19" x14ac:dyDescent="0.4">
      <c r="A34" s="28" t="s">
        <v>18</v>
      </c>
      <c r="B34" s="30" t="s">
        <v>46</v>
      </c>
      <c r="C34" s="35" t="s">
        <v>78</v>
      </c>
      <c r="D34" s="2"/>
      <c r="E34" s="2">
        <v>498</v>
      </c>
      <c r="F34" s="2"/>
      <c r="G34" s="2"/>
      <c r="H34" s="2"/>
      <c r="I34" s="2"/>
      <c r="J34" s="2"/>
      <c r="K34" s="2">
        <f t="shared" si="0"/>
        <v>0</v>
      </c>
      <c r="L34" s="2"/>
      <c r="M34" s="2"/>
      <c r="N34" s="2"/>
      <c r="O34" s="2"/>
      <c r="P34" s="2"/>
      <c r="Q34" s="2"/>
      <c r="R34" s="2"/>
      <c r="S34" s="6"/>
    </row>
    <row r="35" spans="1:19" x14ac:dyDescent="0.4">
      <c r="A35" s="28" t="s">
        <v>19</v>
      </c>
      <c r="B35" s="30" t="s">
        <v>46</v>
      </c>
      <c r="C35" s="35" t="s">
        <v>78</v>
      </c>
      <c r="D35" s="2"/>
      <c r="E35" s="2">
        <v>267</v>
      </c>
      <c r="F35" s="2"/>
      <c r="G35" s="2"/>
      <c r="H35" s="2"/>
      <c r="I35" s="2"/>
      <c r="J35" s="2"/>
      <c r="K35" s="2">
        <f t="shared" si="0"/>
        <v>0</v>
      </c>
      <c r="L35" s="2"/>
      <c r="M35" s="2"/>
      <c r="N35" s="2"/>
      <c r="O35" s="2"/>
      <c r="P35" s="2"/>
      <c r="Q35" s="2"/>
      <c r="R35" s="2"/>
      <c r="S35" s="6"/>
    </row>
    <row r="36" spans="1:19" x14ac:dyDescent="0.4">
      <c r="A36" s="28" t="s">
        <v>20</v>
      </c>
      <c r="B36" s="30" t="s">
        <v>46</v>
      </c>
      <c r="C36" s="35" t="s">
        <v>78</v>
      </c>
      <c r="D36" s="2"/>
      <c r="E36" s="2">
        <v>1623</v>
      </c>
      <c r="F36" s="2"/>
      <c r="G36" s="2"/>
      <c r="H36" s="2"/>
      <c r="I36" s="2"/>
      <c r="J36" s="2"/>
      <c r="K36" s="2">
        <f t="shared" si="0"/>
        <v>0</v>
      </c>
      <c r="L36" s="2"/>
      <c r="M36" s="2"/>
      <c r="N36" s="2"/>
      <c r="O36" s="2"/>
      <c r="P36" s="2"/>
      <c r="Q36" s="2"/>
      <c r="R36" s="2"/>
      <c r="S36" s="6"/>
    </row>
    <row r="37" spans="1:19" x14ac:dyDescent="0.4">
      <c r="A37" s="28" t="s">
        <v>20</v>
      </c>
      <c r="B37" s="30" t="s">
        <v>46</v>
      </c>
      <c r="C37" s="35" t="s">
        <v>78</v>
      </c>
      <c r="D37" s="2"/>
      <c r="E37" s="2">
        <v>1623</v>
      </c>
      <c r="F37" s="2"/>
      <c r="G37" s="2"/>
      <c r="H37" s="2"/>
      <c r="I37" s="2"/>
      <c r="J37" s="2"/>
      <c r="K37" s="2">
        <f t="shared" si="0"/>
        <v>0</v>
      </c>
      <c r="L37" s="2"/>
      <c r="M37" s="2"/>
      <c r="N37" s="2"/>
      <c r="O37" s="2"/>
      <c r="P37" s="2"/>
      <c r="Q37" s="2"/>
      <c r="R37" s="2"/>
      <c r="S37" s="6"/>
    </row>
    <row r="38" spans="1:19" x14ac:dyDescent="0.4">
      <c r="A38" s="28" t="s">
        <v>21</v>
      </c>
      <c r="B38" s="30" t="s">
        <v>47</v>
      </c>
      <c r="C38" s="35" t="s">
        <v>78</v>
      </c>
      <c r="D38" s="2"/>
      <c r="E38" s="2">
        <v>301</v>
      </c>
      <c r="F38" s="2"/>
      <c r="G38" s="2"/>
      <c r="H38" s="2"/>
      <c r="I38" s="2"/>
      <c r="J38" s="2"/>
      <c r="K38" s="2">
        <f t="shared" si="0"/>
        <v>0</v>
      </c>
      <c r="L38" s="2"/>
      <c r="M38" s="2"/>
      <c r="N38" s="2"/>
      <c r="O38" s="2"/>
      <c r="P38" s="2"/>
      <c r="Q38" s="2"/>
      <c r="R38" s="2"/>
      <c r="S38" s="6"/>
    </row>
    <row r="39" spans="1:19" x14ac:dyDescent="0.4">
      <c r="A39" s="28" t="s">
        <v>21</v>
      </c>
      <c r="B39" s="30" t="s">
        <v>47</v>
      </c>
      <c r="C39" s="35" t="s">
        <v>78</v>
      </c>
      <c r="D39" s="2"/>
      <c r="E39" s="2">
        <v>301</v>
      </c>
      <c r="F39" s="2"/>
      <c r="G39" s="2"/>
      <c r="H39" s="2"/>
      <c r="I39" s="2"/>
      <c r="J39" s="2"/>
      <c r="K39" s="2">
        <f t="shared" si="0"/>
        <v>0</v>
      </c>
      <c r="L39" s="2"/>
      <c r="M39" s="2"/>
      <c r="N39" s="2"/>
      <c r="O39" s="2"/>
      <c r="P39" s="2"/>
      <c r="Q39" s="2"/>
      <c r="R39" s="2"/>
      <c r="S39" s="6"/>
    </row>
    <row r="40" spans="1:19" x14ac:dyDescent="0.4">
      <c r="A40" s="28" t="s">
        <v>22</v>
      </c>
      <c r="B40" s="30" t="s">
        <v>46</v>
      </c>
      <c r="C40" s="35" t="s">
        <v>78</v>
      </c>
      <c r="D40" s="2"/>
      <c r="E40" s="2">
        <v>433</v>
      </c>
      <c r="F40" s="2"/>
      <c r="G40" s="2"/>
      <c r="H40" s="2"/>
      <c r="I40" s="2"/>
      <c r="J40" s="2"/>
      <c r="K40" s="2">
        <f t="shared" si="0"/>
        <v>0</v>
      </c>
      <c r="L40" s="2"/>
      <c r="M40" s="2"/>
      <c r="N40" s="2"/>
      <c r="O40" s="2"/>
      <c r="P40" s="2"/>
      <c r="Q40" s="2"/>
      <c r="R40" s="2"/>
      <c r="S40" s="6"/>
    </row>
    <row r="41" spans="1:19" x14ac:dyDescent="0.4">
      <c r="A41" s="28" t="s">
        <v>22</v>
      </c>
      <c r="B41" s="30" t="s">
        <v>46</v>
      </c>
      <c r="C41" s="35" t="s">
        <v>78</v>
      </c>
      <c r="D41" s="2"/>
      <c r="E41" s="2">
        <v>433</v>
      </c>
      <c r="F41" s="2"/>
      <c r="G41" s="2"/>
      <c r="H41" s="2"/>
      <c r="I41" s="2"/>
      <c r="J41" s="2"/>
      <c r="K41" s="2">
        <f t="shared" si="0"/>
        <v>0</v>
      </c>
      <c r="L41" s="2"/>
      <c r="M41" s="2"/>
      <c r="N41" s="2"/>
      <c r="O41" s="2"/>
      <c r="P41" s="2"/>
      <c r="Q41" s="2"/>
      <c r="R41" s="2"/>
      <c r="S41" s="6"/>
    </row>
    <row r="42" spans="1:19" x14ac:dyDescent="0.4">
      <c r="A42" s="28" t="s">
        <v>23</v>
      </c>
      <c r="B42" s="30" t="s">
        <v>46</v>
      </c>
      <c r="C42" s="35" t="s">
        <v>78</v>
      </c>
      <c r="D42" s="2"/>
      <c r="E42" s="2">
        <v>505</v>
      </c>
      <c r="F42" s="2"/>
      <c r="G42" s="2"/>
      <c r="H42" s="2"/>
      <c r="I42" s="2"/>
      <c r="J42" s="2"/>
      <c r="K42" s="2">
        <f t="shared" si="0"/>
        <v>0</v>
      </c>
      <c r="L42" s="2"/>
      <c r="M42" s="2"/>
      <c r="N42" s="2"/>
      <c r="O42" s="2"/>
      <c r="P42" s="2"/>
      <c r="Q42" s="2"/>
      <c r="R42" s="2"/>
      <c r="S42" s="6"/>
    </row>
    <row r="43" spans="1:19" x14ac:dyDescent="0.4">
      <c r="A43" s="28" t="s">
        <v>23</v>
      </c>
      <c r="B43" s="30" t="s">
        <v>46</v>
      </c>
      <c r="C43" s="35" t="s">
        <v>78</v>
      </c>
      <c r="D43" s="2"/>
      <c r="E43" s="2">
        <v>505</v>
      </c>
      <c r="F43" s="2"/>
      <c r="G43" s="2"/>
      <c r="H43" s="2"/>
      <c r="I43" s="2"/>
      <c r="J43" s="2"/>
      <c r="K43" s="2">
        <f t="shared" si="0"/>
        <v>0</v>
      </c>
      <c r="L43" s="2"/>
      <c r="M43" s="2"/>
      <c r="N43" s="2"/>
      <c r="O43" s="2"/>
      <c r="P43" s="2"/>
      <c r="Q43" s="2"/>
      <c r="R43" s="2"/>
      <c r="S43" s="6"/>
    </row>
    <row r="44" spans="1:19" x14ac:dyDescent="0.4">
      <c r="A44" s="28" t="s">
        <v>56</v>
      </c>
      <c r="B44" s="30" t="s">
        <v>46</v>
      </c>
      <c r="C44" s="35" t="s">
        <v>78</v>
      </c>
      <c r="D44" s="2"/>
      <c r="E44" s="2">
        <v>2851</v>
      </c>
      <c r="F44" s="2"/>
      <c r="G44" s="2"/>
      <c r="H44" s="2"/>
      <c r="I44" s="2"/>
      <c r="J44" s="2"/>
      <c r="K44" s="2">
        <f t="shared" si="0"/>
        <v>0</v>
      </c>
      <c r="L44" s="2"/>
      <c r="M44" s="2"/>
      <c r="N44" s="2"/>
      <c r="O44" s="2"/>
      <c r="P44" s="2"/>
      <c r="Q44" s="2"/>
      <c r="R44" s="2"/>
      <c r="S44" s="6"/>
    </row>
    <row r="45" spans="1:19" x14ac:dyDescent="0.4">
      <c r="A45" s="28" t="s">
        <v>56</v>
      </c>
      <c r="B45" s="30" t="s">
        <v>46</v>
      </c>
      <c r="C45" s="35" t="s">
        <v>78</v>
      </c>
      <c r="D45" s="2"/>
      <c r="E45" s="2">
        <v>2851</v>
      </c>
      <c r="F45" s="2"/>
      <c r="G45" s="2"/>
      <c r="H45" s="2"/>
      <c r="I45" s="2"/>
      <c r="J45" s="2"/>
      <c r="K45" s="2">
        <f t="shared" si="0"/>
        <v>0</v>
      </c>
      <c r="L45" s="2"/>
      <c r="M45" s="2"/>
      <c r="N45" s="2"/>
      <c r="O45" s="2"/>
      <c r="P45" s="2"/>
      <c r="Q45" s="2"/>
      <c r="R45" s="2"/>
      <c r="S45" s="6"/>
    </row>
    <row r="46" spans="1:19" x14ac:dyDescent="0.4">
      <c r="A46" s="28" t="s">
        <v>24</v>
      </c>
      <c r="B46" s="30" t="s">
        <v>47</v>
      </c>
      <c r="C46" s="35" t="s">
        <v>78</v>
      </c>
      <c r="D46" s="2"/>
      <c r="E46" s="2">
        <v>473</v>
      </c>
      <c r="F46" s="2"/>
      <c r="G46" s="2"/>
      <c r="H46" s="2"/>
      <c r="I46" s="2"/>
      <c r="J46" s="2"/>
      <c r="K46" s="2">
        <f t="shared" si="0"/>
        <v>0</v>
      </c>
      <c r="L46" s="2"/>
      <c r="M46" s="2"/>
      <c r="N46" s="2"/>
      <c r="O46" s="2"/>
      <c r="P46" s="2"/>
      <c r="Q46" s="2"/>
      <c r="R46" s="2"/>
      <c r="S46" s="6"/>
    </row>
    <row r="47" spans="1:19" ht="15" thickBot="1" x14ac:dyDescent="0.45">
      <c r="A47" s="29" t="s">
        <v>24</v>
      </c>
      <c r="B47" s="30" t="s">
        <v>47</v>
      </c>
      <c r="C47" s="36" t="s">
        <v>78</v>
      </c>
      <c r="D47" s="4"/>
      <c r="E47" s="4">
        <v>473</v>
      </c>
      <c r="F47" s="4"/>
      <c r="G47" s="4"/>
      <c r="H47" s="4"/>
      <c r="I47" s="4"/>
      <c r="J47" s="4"/>
      <c r="K47" s="4">
        <f t="shared" si="0"/>
        <v>0</v>
      </c>
      <c r="L47" s="4"/>
      <c r="M47" s="4"/>
      <c r="N47" s="4"/>
      <c r="O47" s="4"/>
      <c r="P47" s="4"/>
      <c r="Q47" s="4"/>
      <c r="R47" s="4"/>
      <c r="S47" s="7"/>
    </row>
    <row r="48" spans="1:19" x14ac:dyDescent="0.4">
      <c r="A48" s="14" t="s">
        <v>67</v>
      </c>
      <c r="B48" s="25"/>
      <c r="C48" s="15"/>
      <c r="D48" s="16"/>
      <c r="E48" s="16"/>
      <c r="F48" s="17">
        <f>F7+F8+F9+F10+F11+F12+F13+F14+F15+F16+F17+F18+F19+F20+F21+F22+F23+F24+F25+F26+F27+F28+F33+F34+F35+F36+F37+F38+F39+F40+F41+F42+F43+F44+F45+F46+F47+F29+F30+F31+F32</f>
        <v>0</v>
      </c>
      <c r="G48" s="17">
        <f>G7+G8+G9+G10+G11+G12+G13+G14+G15+G16+G17+G18+G19+G20+G21+G22+G23+G24+G25+G26+G27+G28+G33+G34+G35+G36+G37+G38+G39+G40+G41+G42+G43+G44+G45+G46+G47+G29+G30+G31+G32</f>
        <v>0</v>
      </c>
      <c r="H48" s="17">
        <f>H7+H8+H9+H10+H11+H12+H13+H14+H15+H16+H17+H18+H19+H20+H21+H22+H23+H24+H25+H26+H27+H28+H33+H34+H35+H36+H37+H38+H39+H40+H41+H42+H43+H44+H45+H46+H47+H29+H30+H31+H32</f>
        <v>0</v>
      </c>
      <c r="I48" s="17">
        <f>I7+I8+I9+I10+I11+I12+I13+I14+I15+I16+I17+I18+I19+I20+I21+I22+I23+I24+I25+I26+I27+I28+I33+I34+I35+I36+I37+I38+I39+I40+I41+I42+I43+I44+I45+I46+I47+I29+I30+I31+I32</f>
        <v>0</v>
      </c>
      <c r="J48" s="17">
        <f>J7+J8+J9+J10+J11+J12+J13+J14+J15+J16+J17+J18+J19+J20+J21+J22+J23+J24+J25+J26+J27+J28+J29+J30+J31+J32+J33+J34+J35+J36+J37+J38+J39+J40+J41+J42+J43+J44+J45+J46+J47</f>
        <v>0</v>
      </c>
      <c r="K48" s="17">
        <f>F48+G48+H48+I48+J48</f>
        <v>0</v>
      </c>
      <c r="L48" s="16"/>
      <c r="M48" s="17">
        <f>M7+M8+M9+M10+M11+M12+M13+M14+M15+M16+M17+M18+M19+M20+M21+M22+M23+M24+M25+M26+M27+M28+M33+M34+M35+M36+M37+M38+M39+M40+M41+M42+M43+M44+M45+M46+M47+M29+M30+M31+M32</f>
        <v>0</v>
      </c>
      <c r="N48" s="17"/>
      <c r="O48" s="33">
        <f>O7+O8+O9+O10+O11+O12+O13+O14+O15+O16+O17+O18+O19+O20+O21+O22+O23+O24+O25+O26+O27+O28+O33+O34+O35+O36+O37+O38+O39+O40+O41+O42+O43+O44+O45+O46+O47+O29+O30+O31+O32</f>
        <v>0</v>
      </c>
      <c r="P48" s="17">
        <f>P7+P8+P9+P10+P11+P12+P13+P14+P15+P16+P17+P18+P19+P20+P21+P22+P23+P24+P25+P26+P27+P28+P33+P34+P35+P36+P37+P38+P39+P40+P41+P42+P43+P44+P45+P46+P47+P29+P30+P31+P32</f>
        <v>0</v>
      </c>
      <c r="Q48" s="17">
        <f>Q7+Q8+Q9+Q10+Q11+Q12+Q13+Q14+Q15+Q16+Q17+Q18+Q19+Q20+Q21+Q22+Q23+Q24+Q25+Q26+Q27+Q28+Q33+Q34+Q35+Q36+Q37+Q38+Q39+Q40+Q41+Q42+Q43+Q44+Q45+Q46+Q47+Q29+Q30+Q31+Q32</f>
        <v>0</v>
      </c>
      <c r="R48" s="17">
        <f>R7+R8+R9+R10+R11+R12+R13+R14+R15+R16+R17+R18+R19+R20+R21+R22+R23+R24+R25+R26+R27+R28+R33+R34+R35+R36+R37+R38+R39+R40+R41+R42+R43+R44+R45+R46+R47+R29+R30+R31+R32</f>
        <v>0</v>
      </c>
      <c r="S48" s="22">
        <f>S7+S8+S9+S10+S11+S12+S13+S14+S15+S16+S17+S18+S19+S20+S21+S22+S23+S24+S25+S26+S27+S28+S33+S34+S35+S36+S37+S38+S39+S40+S41+S42+S43+S44+S45+S46+S47+S29+S30+S31+S32</f>
        <v>0</v>
      </c>
    </row>
    <row r="51" spans="1:2" x14ac:dyDescent="0.4">
      <c r="A51" t="s">
        <v>33</v>
      </c>
    </row>
    <row r="53" spans="1:2" x14ac:dyDescent="0.4">
      <c r="A53" t="s">
        <v>32</v>
      </c>
    </row>
    <row r="54" spans="1:2" x14ac:dyDescent="0.4">
      <c r="A54" t="s">
        <v>52</v>
      </c>
    </row>
    <row r="55" spans="1:2" x14ac:dyDescent="0.4">
      <c r="A55" t="s">
        <v>42</v>
      </c>
    </row>
    <row r="56" spans="1:2" x14ac:dyDescent="0.4">
      <c r="A56" t="s">
        <v>44</v>
      </c>
    </row>
    <row r="57" spans="1:2" x14ac:dyDescent="0.4">
      <c r="A57" s="32" t="s">
        <v>43</v>
      </c>
      <c r="B57" s="24"/>
    </row>
  </sheetData>
  <pageMargins left="0.7" right="0.7" top="0.75" bottom="0.75" header="0.3" footer="0.3"/>
  <pageSetup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00294-66F5-4F0C-9F7A-83C6CAD4E672}">
  <dimension ref="A2:T43"/>
  <sheetViews>
    <sheetView workbookViewId="0">
      <selection activeCell="O30" sqref="O30"/>
    </sheetView>
  </sheetViews>
  <sheetFormatPr defaultRowHeight="14.6" x14ac:dyDescent="0.4"/>
  <cols>
    <col min="1" max="1" width="37.3046875" customWidth="1"/>
    <col min="2" max="2" width="10.15234375" customWidth="1"/>
    <col min="3" max="3" width="9.84375" customWidth="1"/>
    <col min="4" max="4" width="12.84375" customWidth="1"/>
    <col min="5" max="6" width="11.3046875" customWidth="1"/>
    <col min="7" max="7" width="10.53515625" customWidth="1"/>
    <col min="8" max="8" width="11.69140625" customWidth="1"/>
    <col min="9" max="9" width="12" customWidth="1"/>
    <col min="10" max="10" width="13.84375" customWidth="1"/>
    <col min="11" max="11" width="12.3828125" customWidth="1"/>
    <col min="13" max="13" width="15" customWidth="1"/>
    <col min="15" max="15" width="13.3828125" customWidth="1"/>
    <col min="16" max="16" width="10.53515625" customWidth="1"/>
  </cols>
  <sheetData>
    <row r="2" spans="1:20" ht="18.45" x14ac:dyDescent="0.5">
      <c r="A2" s="1" t="s">
        <v>123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 t="s">
        <v>55</v>
      </c>
    </row>
    <row r="4" spans="1:20" ht="16.3" thickBot="1" x14ac:dyDescent="0.5">
      <c r="Q4" s="5" t="s">
        <v>31</v>
      </c>
      <c r="R4" s="5"/>
      <c r="S4" s="5"/>
      <c r="T4" s="5"/>
    </row>
    <row r="5" spans="1:20" ht="30.75" customHeight="1" thickBot="1" x14ac:dyDescent="0.45">
      <c r="A5" s="8"/>
      <c r="B5" s="26" t="s">
        <v>45</v>
      </c>
      <c r="C5" s="9" t="s">
        <v>6</v>
      </c>
      <c r="D5" s="10" t="s">
        <v>0</v>
      </c>
      <c r="E5" s="11" t="s">
        <v>1</v>
      </c>
      <c r="F5" s="11" t="s">
        <v>89</v>
      </c>
      <c r="G5" s="10" t="s">
        <v>85</v>
      </c>
      <c r="H5" s="10" t="s">
        <v>86</v>
      </c>
      <c r="I5" s="10" t="s">
        <v>87</v>
      </c>
      <c r="J5" s="10" t="s">
        <v>88</v>
      </c>
      <c r="K5" s="10" t="s">
        <v>87</v>
      </c>
      <c r="L5" s="11" t="s">
        <v>27</v>
      </c>
      <c r="M5" s="11" t="s">
        <v>28</v>
      </c>
      <c r="N5" s="10" t="s">
        <v>29</v>
      </c>
      <c r="O5" s="10" t="s">
        <v>54</v>
      </c>
      <c r="P5" s="11" t="s">
        <v>30</v>
      </c>
      <c r="Q5" s="11" t="s">
        <v>35</v>
      </c>
      <c r="R5" s="11" t="s">
        <v>36</v>
      </c>
      <c r="S5" s="12" t="s">
        <v>40</v>
      </c>
      <c r="T5" s="13" t="s">
        <v>41</v>
      </c>
    </row>
    <row r="6" spans="1:20" x14ac:dyDescent="0.4">
      <c r="A6" s="3" t="s">
        <v>5</v>
      </c>
      <c r="B6" s="18"/>
      <c r="C6" s="27"/>
      <c r="D6" s="19"/>
      <c r="E6" s="19"/>
      <c r="F6" s="19"/>
      <c r="G6" s="20" t="s">
        <v>125</v>
      </c>
      <c r="H6" s="20" t="s">
        <v>95</v>
      </c>
      <c r="I6" s="20" t="s">
        <v>126</v>
      </c>
      <c r="J6" s="20" t="s">
        <v>127</v>
      </c>
      <c r="K6" s="20" t="s">
        <v>78</v>
      </c>
      <c r="L6" s="23"/>
      <c r="M6" s="23"/>
      <c r="N6" s="23"/>
      <c r="O6" s="23"/>
      <c r="P6" s="23"/>
      <c r="Q6" s="21" t="s">
        <v>34</v>
      </c>
      <c r="R6" s="21" t="s">
        <v>37</v>
      </c>
      <c r="S6" s="21" t="s">
        <v>38</v>
      </c>
      <c r="T6" s="21" t="s">
        <v>39</v>
      </c>
    </row>
    <row r="7" spans="1:20" x14ac:dyDescent="0.4">
      <c r="A7" s="28" t="s">
        <v>26</v>
      </c>
      <c r="B7" s="30" t="s">
        <v>46</v>
      </c>
      <c r="C7" s="35">
        <v>44838</v>
      </c>
      <c r="D7" s="2">
        <v>10</v>
      </c>
      <c r="E7" s="2">
        <v>998</v>
      </c>
      <c r="F7" s="2" t="s">
        <v>90</v>
      </c>
      <c r="G7" s="2">
        <v>1</v>
      </c>
      <c r="H7" s="2">
        <v>0</v>
      </c>
      <c r="I7" s="2">
        <v>1047</v>
      </c>
      <c r="J7" s="2">
        <v>186</v>
      </c>
      <c r="K7" s="2"/>
      <c r="L7" s="2">
        <f t="shared" ref="L7:L33" si="0">G7+H7+I7+J7+K7</f>
        <v>1234</v>
      </c>
      <c r="M7" s="2">
        <v>0.40566000000000002</v>
      </c>
      <c r="N7" s="2">
        <v>159</v>
      </c>
      <c r="O7" s="2">
        <v>5.2260000000000001E-2</v>
      </c>
      <c r="P7" s="2">
        <v>626</v>
      </c>
      <c r="Q7" s="2">
        <v>349</v>
      </c>
      <c r="R7" s="2">
        <v>835</v>
      </c>
      <c r="S7" s="2">
        <v>49</v>
      </c>
      <c r="T7" s="6">
        <v>1</v>
      </c>
    </row>
    <row r="8" spans="1:20" x14ac:dyDescent="0.4">
      <c r="A8" s="28" t="s">
        <v>26</v>
      </c>
      <c r="B8" s="30" t="s">
        <v>46</v>
      </c>
      <c r="C8" s="35" t="s">
        <v>78</v>
      </c>
      <c r="D8" s="2"/>
      <c r="E8" s="2">
        <v>998</v>
      </c>
      <c r="F8" s="2"/>
      <c r="G8" s="2"/>
      <c r="H8" s="2"/>
      <c r="I8" s="2"/>
      <c r="J8" s="2"/>
      <c r="K8" s="2"/>
      <c r="L8" s="2">
        <f t="shared" si="0"/>
        <v>0</v>
      </c>
      <c r="M8" s="2"/>
      <c r="N8" s="2"/>
      <c r="O8" s="2"/>
      <c r="P8" s="2"/>
      <c r="Q8" s="2"/>
      <c r="R8" s="2"/>
      <c r="S8" s="2"/>
      <c r="T8" s="6"/>
    </row>
    <row r="9" spans="1:20" x14ac:dyDescent="0.4">
      <c r="A9" s="28" t="s">
        <v>9</v>
      </c>
      <c r="B9" s="30" t="s">
        <v>47</v>
      </c>
      <c r="C9" s="35">
        <v>44839</v>
      </c>
      <c r="D9" s="2">
        <v>10</v>
      </c>
      <c r="E9" s="2">
        <v>458</v>
      </c>
      <c r="F9" s="2" t="s">
        <v>90</v>
      </c>
      <c r="G9" s="2">
        <v>0</v>
      </c>
      <c r="H9" s="2">
        <v>0</v>
      </c>
      <c r="I9" s="2">
        <v>17</v>
      </c>
      <c r="J9" s="2">
        <v>2</v>
      </c>
      <c r="K9" s="2"/>
      <c r="L9" s="2">
        <f t="shared" si="0"/>
        <v>19</v>
      </c>
      <c r="M9" s="2">
        <v>1.3610000000000001E-2</v>
      </c>
      <c r="N9" s="2">
        <v>17</v>
      </c>
      <c r="O9" s="2">
        <v>1.217E-2</v>
      </c>
      <c r="P9" s="2">
        <v>653</v>
      </c>
      <c r="Q9" s="2">
        <v>9</v>
      </c>
      <c r="R9" s="2">
        <v>10</v>
      </c>
      <c r="S9" s="2">
        <v>0</v>
      </c>
      <c r="T9" s="6">
        <v>0</v>
      </c>
    </row>
    <row r="10" spans="1:20" x14ac:dyDescent="0.4">
      <c r="A10" s="28" t="s">
        <v>9</v>
      </c>
      <c r="B10" s="30" t="s">
        <v>47</v>
      </c>
      <c r="C10" s="35" t="s">
        <v>78</v>
      </c>
      <c r="D10" s="2"/>
      <c r="E10" s="2">
        <v>458</v>
      </c>
      <c r="F10" s="2"/>
      <c r="G10" s="2"/>
      <c r="H10" s="2"/>
      <c r="I10" s="2"/>
      <c r="J10" s="2"/>
      <c r="K10" s="2"/>
      <c r="L10" s="2">
        <f t="shared" si="0"/>
        <v>0</v>
      </c>
      <c r="M10" s="2"/>
      <c r="N10" s="2"/>
      <c r="O10" s="2"/>
      <c r="P10" s="2"/>
      <c r="Q10" s="2"/>
      <c r="R10" s="2"/>
      <c r="S10" s="2"/>
      <c r="T10" s="6"/>
    </row>
    <row r="11" spans="1:20" x14ac:dyDescent="0.4">
      <c r="A11" s="28" t="s">
        <v>10</v>
      </c>
      <c r="B11" s="30" t="s">
        <v>48</v>
      </c>
      <c r="C11" s="35">
        <v>44854</v>
      </c>
      <c r="D11" s="2">
        <v>10</v>
      </c>
      <c r="E11" s="2">
        <v>683</v>
      </c>
      <c r="F11" s="2" t="s">
        <v>91</v>
      </c>
      <c r="G11" s="2">
        <v>0</v>
      </c>
      <c r="H11" s="2">
        <v>0</v>
      </c>
      <c r="I11" s="2">
        <v>32</v>
      </c>
      <c r="J11" s="2">
        <v>0</v>
      </c>
      <c r="K11" s="2"/>
      <c r="L11" s="2">
        <f t="shared" si="0"/>
        <v>32</v>
      </c>
      <c r="M11" s="2">
        <v>1.537E-2</v>
      </c>
      <c r="N11" s="2">
        <v>0</v>
      </c>
      <c r="O11" s="2">
        <v>0</v>
      </c>
      <c r="P11" s="31">
        <v>129</v>
      </c>
      <c r="Q11" s="2">
        <v>0</v>
      </c>
      <c r="R11" s="2">
        <v>32</v>
      </c>
      <c r="S11" s="2">
        <v>0</v>
      </c>
      <c r="T11" s="6">
        <v>0</v>
      </c>
    </row>
    <row r="12" spans="1:20" x14ac:dyDescent="0.4">
      <c r="A12" s="28" t="s">
        <v>10</v>
      </c>
      <c r="B12" s="30" t="s">
        <v>48</v>
      </c>
      <c r="C12" s="35" t="s">
        <v>78</v>
      </c>
      <c r="D12" s="2"/>
      <c r="E12" s="2">
        <v>683</v>
      </c>
      <c r="F12" s="2"/>
      <c r="G12" s="2"/>
      <c r="H12" s="2"/>
      <c r="I12" s="2"/>
      <c r="J12" s="2"/>
      <c r="K12" s="2"/>
      <c r="L12" s="2">
        <f t="shared" si="0"/>
        <v>0</v>
      </c>
      <c r="M12" s="2"/>
      <c r="N12" s="2"/>
      <c r="O12" s="2"/>
      <c r="P12" s="2"/>
      <c r="Q12" s="2"/>
      <c r="R12" s="2"/>
      <c r="S12" s="2"/>
      <c r="T12" s="6"/>
    </row>
    <row r="13" spans="1:20" x14ac:dyDescent="0.4">
      <c r="A13" s="28" t="s">
        <v>11</v>
      </c>
      <c r="B13" s="30" t="s">
        <v>47</v>
      </c>
      <c r="C13" s="35">
        <v>44854</v>
      </c>
      <c r="D13" s="2">
        <v>10</v>
      </c>
      <c r="E13" s="2">
        <v>221</v>
      </c>
      <c r="F13" s="2" t="s">
        <v>91</v>
      </c>
      <c r="G13" s="2">
        <v>0</v>
      </c>
      <c r="H13" s="2">
        <v>0</v>
      </c>
      <c r="I13" s="2">
        <v>0</v>
      </c>
      <c r="J13" s="2">
        <v>0</v>
      </c>
      <c r="K13" s="2"/>
      <c r="L13" s="2">
        <f t="shared" si="0"/>
        <v>0</v>
      </c>
      <c r="M13" s="2">
        <v>0</v>
      </c>
      <c r="N13" s="2">
        <v>0</v>
      </c>
      <c r="O13" s="2">
        <v>0</v>
      </c>
      <c r="P13" s="2">
        <v>452</v>
      </c>
      <c r="Q13" s="2">
        <v>0</v>
      </c>
      <c r="R13" s="2">
        <v>0</v>
      </c>
      <c r="S13" s="2">
        <v>0</v>
      </c>
      <c r="T13" s="6">
        <v>0</v>
      </c>
    </row>
    <row r="14" spans="1:20" x14ac:dyDescent="0.4">
      <c r="A14" s="28" t="s">
        <v>11</v>
      </c>
      <c r="B14" s="30" t="s">
        <v>47</v>
      </c>
      <c r="C14" s="35" t="s">
        <v>78</v>
      </c>
      <c r="D14" s="2"/>
      <c r="E14" s="2">
        <v>221</v>
      </c>
      <c r="F14" s="2"/>
      <c r="G14" s="2"/>
      <c r="H14" s="2"/>
      <c r="I14" s="2"/>
      <c r="J14" s="2"/>
      <c r="K14" s="2"/>
      <c r="L14" s="2">
        <f t="shared" si="0"/>
        <v>0</v>
      </c>
      <c r="M14" s="2"/>
      <c r="N14" s="2"/>
      <c r="O14" s="2"/>
      <c r="P14" s="2"/>
      <c r="Q14" s="2"/>
      <c r="R14" s="2"/>
      <c r="S14" s="2"/>
      <c r="T14" s="6"/>
    </row>
    <row r="15" spans="1:20" x14ac:dyDescent="0.4">
      <c r="A15" s="28" t="s">
        <v>12</v>
      </c>
      <c r="B15" s="30" t="s">
        <v>47</v>
      </c>
      <c r="C15" s="35">
        <v>44847</v>
      </c>
      <c r="D15" s="2">
        <v>10</v>
      </c>
      <c r="E15" s="2">
        <v>301</v>
      </c>
      <c r="F15" s="2" t="s">
        <v>90</v>
      </c>
      <c r="G15" s="2">
        <v>0</v>
      </c>
      <c r="H15" s="2">
        <v>0</v>
      </c>
      <c r="I15" s="2">
        <v>7</v>
      </c>
      <c r="J15" s="2">
        <v>20</v>
      </c>
      <c r="K15" s="2"/>
      <c r="L15" s="2">
        <f t="shared" si="0"/>
        <v>27</v>
      </c>
      <c r="M15" s="2">
        <v>2.9420000000000002E-2</v>
      </c>
      <c r="N15" s="2">
        <v>33</v>
      </c>
      <c r="O15" s="2">
        <v>3.5959999999999999E-2</v>
      </c>
      <c r="P15" s="2">
        <v>20</v>
      </c>
      <c r="Q15" s="2">
        <v>0</v>
      </c>
      <c r="R15" s="2">
        <v>7</v>
      </c>
      <c r="S15" s="2">
        <v>20</v>
      </c>
      <c r="T15" s="6">
        <v>0</v>
      </c>
    </row>
    <row r="16" spans="1:20" x14ac:dyDescent="0.4">
      <c r="A16" s="28" t="s">
        <v>12</v>
      </c>
      <c r="B16" s="30" t="s">
        <v>47</v>
      </c>
      <c r="C16" s="35" t="s">
        <v>78</v>
      </c>
      <c r="D16" s="2"/>
      <c r="E16" s="2">
        <v>301</v>
      </c>
      <c r="F16" s="2"/>
      <c r="G16" s="2"/>
      <c r="H16" s="2"/>
      <c r="I16" s="2"/>
      <c r="J16" s="2"/>
      <c r="K16" s="2"/>
      <c r="L16" s="2">
        <f t="shared" si="0"/>
        <v>0</v>
      </c>
      <c r="M16" s="2"/>
      <c r="N16" s="2"/>
      <c r="O16" s="2"/>
      <c r="P16" s="2"/>
      <c r="Q16" s="2"/>
      <c r="R16" s="2"/>
      <c r="S16" s="2"/>
      <c r="T16" s="6"/>
    </row>
    <row r="17" spans="1:20" x14ac:dyDescent="0.4">
      <c r="A17" s="28" t="s">
        <v>13</v>
      </c>
      <c r="B17" s="30" t="s">
        <v>46</v>
      </c>
      <c r="C17" s="35">
        <v>44854</v>
      </c>
      <c r="D17" s="2">
        <v>10</v>
      </c>
      <c r="E17" s="2">
        <v>291</v>
      </c>
      <c r="F17" s="2" t="s">
        <v>91</v>
      </c>
      <c r="G17" s="2">
        <v>0</v>
      </c>
      <c r="H17" s="2">
        <v>0</v>
      </c>
      <c r="I17" s="2">
        <v>98</v>
      </c>
      <c r="J17" s="2">
        <v>19</v>
      </c>
      <c r="K17" s="2"/>
      <c r="L17" s="2">
        <f t="shared" si="0"/>
        <v>117</v>
      </c>
      <c r="M17" s="2">
        <v>0.13191</v>
      </c>
      <c r="N17" s="2">
        <v>11</v>
      </c>
      <c r="O17" s="2">
        <v>1.24E-2</v>
      </c>
      <c r="P17" s="2">
        <v>227</v>
      </c>
      <c r="Q17" s="2">
        <v>0</v>
      </c>
      <c r="R17" s="2">
        <v>98</v>
      </c>
      <c r="S17" s="2">
        <v>19</v>
      </c>
      <c r="T17" s="6">
        <v>0</v>
      </c>
    </row>
    <row r="18" spans="1:20" x14ac:dyDescent="0.4">
      <c r="A18" s="28" t="s">
        <v>13</v>
      </c>
      <c r="B18" s="30" t="s">
        <v>46</v>
      </c>
      <c r="C18" s="35">
        <v>44854</v>
      </c>
      <c r="D18" s="2">
        <v>10</v>
      </c>
      <c r="E18" s="2">
        <v>291</v>
      </c>
      <c r="F18" s="2" t="s">
        <v>90</v>
      </c>
      <c r="G18" s="2">
        <v>0</v>
      </c>
      <c r="H18" s="2">
        <v>0</v>
      </c>
      <c r="I18" s="2">
        <v>40</v>
      </c>
      <c r="J18" s="2">
        <v>19</v>
      </c>
      <c r="K18" s="2"/>
      <c r="L18" s="2">
        <f t="shared" si="0"/>
        <v>59</v>
      </c>
      <c r="M18" s="2">
        <v>6.651E-2</v>
      </c>
      <c r="N18" s="2">
        <v>4</v>
      </c>
      <c r="O18" s="2">
        <v>4.4999999999999997E-3</v>
      </c>
      <c r="P18" s="2">
        <v>166</v>
      </c>
      <c r="Q18" s="2">
        <v>0</v>
      </c>
      <c r="R18" s="2">
        <v>40</v>
      </c>
      <c r="S18" s="2">
        <v>19</v>
      </c>
      <c r="T18" s="6">
        <v>0</v>
      </c>
    </row>
    <row r="19" spans="1:20" x14ac:dyDescent="0.4">
      <c r="A19" s="28" t="s">
        <v>14</v>
      </c>
      <c r="B19" s="30" t="s">
        <v>48</v>
      </c>
      <c r="C19" s="35">
        <v>44845</v>
      </c>
      <c r="D19" s="2">
        <v>10</v>
      </c>
      <c r="E19" s="2">
        <v>339</v>
      </c>
      <c r="F19" s="2" t="s">
        <v>90</v>
      </c>
      <c r="G19" s="2">
        <v>0</v>
      </c>
      <c r="H19" s="2">
        <v>0</v>
      </c>
      <c r="I19" s="2">
        <v>1</v>
      </c>
      <c r="J19" s="2">
        <v>1</v>
      </c>
      <c r="K19" s="2"/>
      <c r="L19" s="2">
        <f t="shared" si="0"/>
        <v>2</v>
      </c>
      <c r="M19" s="2">
        <v>1.9300000000000001E-3</v>
      </c>
      <c r="N19" s="2">
        <v>5</v>
      </c>
      <c r="O19" s="2">
        <v>4.8300000000000001E-3</v>
      </c>
      <c r="P19" s="2">
        <v>1088</v>
      </c>
      <c r="Q19" s="2">
        <v>0</v>
      </c>
      <c r="R19" s="2">
        <v>1</v>
      </c>
      <c r="S19" s="2">
        <v>1</v>
      </c>
      <c r="T19" s="6">
        <v>0</v>
      </c>
    </row>
    <row r="20" spans="1:20" x14ac:dyDescent="0.4">
      <c r="A20" s="28" t="s">
        <v>14</v>
      </c>
      <c r="B20" s="30" t="s">
        <v>48</v>
      </c>
      <c r="C20" s="35" t="s">
        <v>78</v>
      </c>
      <c r="D20" s="2"/>
      <c r="E20" s="2">
        <v>339</v>
      </c>
      <c r="F20" s="2"/>
      <c r="G20" s="2"/>
      <c r="H20" s="2"/>
      <c r="I20" s="2"/>
      <c r="J20" s="2"/>
      <c r="K20" s="2"/>
      <c r="L20" s="2">
        <f t="shared" si="0"/>
        <v>0</v>
      </c>
      <c r="M20" s="2"/>
      <c r="N20" s="2"/>
      <c r="O20" s="2"/>
      <c r="P20" s="2"/>
      <c r="Q20" s="2"/>
      <c r="R20" s="2"/>
      <c r="S20" s="2"/>
      <c r="T20" s="6"/>
    </row>
    <row r="21" spans="1:20" x14ac:dyDescent="0.4">
      <c r="A21" s="28" t="s">
        <v>15</v>
      </c>
      <c r="B21" s="30" t="s">
        <v>48</v>
      </c>
      <c r="C21" s="35">
        <v>44854</v>
      </c>
      <c r="D21" s="2">
        <v>10</v>
      </c>
      <c r="E21" s="2">
        <v>159</v>
      </c>
      <c r="F21" s="2" t="s">
        <v>90</v>
      </c>
      <c r="G21" s="2">
        <v>0</v>
      </c>
      <c r="H21" s="2">
        <v>0</v>
      </c>
      <c r="I21" s="2">
        <v>136</v>
      </c>
      <c r="J21" s="2">
        <v>0</v>
      </c>
      <c r="K21" s="2"/>
      <c r="L21" s="2">
        <f t="shared" si="0"/>
        <v>136</v>
      </c>
      <c r="M21" s="2">
        <v>0.28061999999999998</v>
      </c>
      <c r="N21" s="2">
        <v>0</v>
      </c>
      <c r="O21" s="2">
        <v>0</v>
      </c>
      <c r="P21" s="2">
        <v>8</v>
      </c>
      <c r="Q21" s="2">
        <v>56</v>
      </c>
      <c r="R21" s="2">
        <v>80</v>
      </c>
      <c r="S21" s="2">
        <v>0</v>
      </c>
      <c r="T21" s="6">
        <v>0</v>
      </c>
    </row>
    <row r="22" spans="1:20" x14ac:dyDescent="0.4">
      <c r="A22" s="28" t="s">
        <v>15</v>
      </c>
      <c r="B22" s="30" t="s">
        <v>48</v>
      </c>
      <c r="C22" s="35">
        <v>44854</v>
      </c>
      <c r="D22" s="2">
        <v>10</v>
      </c>
      <c r="E22" s="2">
        <v>159</v>
      </c>
      <c r="F22" s="2" t="s">
        <v>91</v>
      </c>
      <c r="G22" s="2">
        <v>0</v>
      </c>
      <c r="H22" s="2">
        <v>0</v>
      </c>
      <c r="I22" s="2">
        <v>0</v>
      </c>
      <c r="J22" s="2">
        <v>0</v>
      </c>
      <c r="K22" s="2"/>
      <c r="L22" s="2">
        <f t="shared" si="0"/>
        <v>0</v>
      </c>
      <c r="M22" s="2">
        <v>0</v>
      </c>
      <c r="N22" s="2">
        <v>0</v>
      </c>
      <c r="O22" s="2">
        <v>0</v>
      </c>
      <c r="P22" s="2">
        <v>48</v>
      </c>
      <c r="Q22" s="2">
        <v>0</v>
      </c>
      <c r="R22" s="2">
        <v>0</v>
      </c>
      <c r="S22" s="2">
        <v>0</v>
      </c>
      <c r="T22" s="6">
        <v>0</v>
      </c>
    </row>
    <row r="23" spans="1:20" x14ac:dyDescent="0.4">
      <c r="A23" s="28" t="s">
        <v>16</v>
      </c>
      <c r="B23" s="30" t="s">
        <v>46</v>
      </c>
      <c r="C23" s="35">
        <v>44851</v>
      </c>
      <c r="D23" s="2">
        <v>10</v>
      </c>
      <c r="E23" s="2">
        <v>654</v>
      </c>
      <c r="F23" s="2" t="s">
        <v>90</v>
      </c>
      <c r="G23" s="2">
        <v>0</v>
      </c>
      <c r="H23" s="2">
        <v>0</v>
      </c>
      <c r="I23" s="2">
        <v>3</v>
      </c>
      <c r="J23" s="2">
        <v>0</v>
      </c>
      <c r="K23" s="2"/>
      <c r="L23" s="2">
        <f t="shared" si="0"/>
        <v>3</v>
      </c>
      <c r="M23" s="2">
        <v>1.5E-3</v>
      </c>
      <c r="N23" s="2">
        <v>0</v>
      </c>
      <c r="O23" s="2">
        <v>0</v>
      </c>
      <c r="P23" s="2">
        <v>1120</v>
      </c>
      <c r="Q23" s="2">
        <v>2</v>
      </c>
      <c r="R23" s="2">
        <v>1</v>
      </c>
      <c r="S23" s="2">
        <v>0</v>
      </c>
      <c r="T23" s="6">
        <v>0</v>
      </c>
    </row>
    <row r="24" spans="1:20" x14ac:dyDescent="0.4">
      <c r="A24" s="28" t="s">
        <v>16</v>
      </c>
      <c r="B24" s="30" t="s">
        <v>46</v>
      </c>
      <c r="C24" s="35" t="s">
        <v>78</v>
      </c>
      <c r="D24" s="2"/>
      <c r="E24" s="2">
        <v>654</v>
      </c>
      <c r="F24" s="2"/>
      <c r="G24" s="2"/>
      <c r="H24" s="2"/>
      <c r="I24" s="2"/>
      <c r="J24" s="2"/>
      <c r="K24" s="2"/>
      <c r="L24" s="2">
        <f t="shared" si="0"/>
        <v>0</v>
      </c>
      <c r="M24" s="2"/>
      <c r="N24" s="2"/>
      <c r="O24" s="2"/>
      <c r="P24" s="2"/>
      <c r="Q24" s="2"/>
      <c r="R24" s="2"/>
      <c r="S24" s="2"/>
      <c r="T24" s="6"/>
    </row>
    <row r="25" spans="1:20" x14ac:dyDescent="0.4">
      <c r="A25" s="28" t="s">
        <v>50</v>
      </c>
      <c r="B25" s="30" t="s">
        <v>49</v>
      </c>
      <c r="C25" s="35">
        <v>44847</v>
      </c>
      <c r="D25" s="2">
        <v>10</v>
      </c>
      <c r="E25" s="2">
        <v>834</v>
      </c>
      <c r="F25" s="2" t="s">
        <v>90</v>
      </c>
      <c r="G25" s="2">
        <v>0</v>
      </c>
      <c r="H25" s="2">
        <v>0</v>
      </c>
      <c r="I25" s="2">
        <v>0</v>
      </c>
      <c r="J25" s="2">
        <v>0</v>
      </c>
      <c r="K25" s="2"/>
      <c r="L25" s="2">
        <f t="shared" si="0"/>
        <v>0</v>
      </c>
      <c r="M25" s="2">
        <v>0</v>
      </c>
      <c r="N25" s="2">
        <v>6</v>
      </c>
      <c r="O25" s="2">
        <v>2.3600000000000001E-3</v>
      </c>
      <c r="P25" s="2">
        <v>3585</v>
      </c>
      <c r="Q25" s="2">
        <v>0</v>
      </c>
      <c r="R25" s="2">
        <v>0</v>
      </c>
      <c r="S25" s="2">
        <v>0</v>
      </c>
      <c r="T25" s="6">
        <v>0</v>
      </c>
    </row>
    <row r="26" spans="1:20" x14ac:dyDescent="0.4">
      <c r="A26" s="28" t="s">
        <v>50</v>
      </c>
      <c r="B26" s="30" t="s">
        <v>49</v>
      </c>
      <c r="C26" s="35" t="s">
        <v>78</v>
      </c>
      <c r="D26" s="2"/>
      <c r="E26" s="2">
        <v>834</v>
      </c>
      <c r="F26" s="2"/>
      <c r="G26" s="2"/>
      <c r="H26" s="2"/>
      <c r="I26" s="2"/>
      <c r="J26" s="2"/>
      <c r="K26" s="2"/>
      <c r="L26" s="2">
        <f t="shared" si="0"/>
        <v>0</v>
      </c>
      <c r="M26" s="2"/>
      <c r="N26" s="2"/>
      <c r="O26" s="2"/>
      <c r="P26" s="2"/>
      <c r="Q26" s="2"/>
      <c r="R26" s="2"/>
      <c r="S26" s="2"/>
      <c r="T26" s="6"/>
    </row>
    <row r="27" spans="1:20" x14ac:dyDescent="0.4">
      <c r="A27" s="28" t="s">
        <v>51</v>
      </c>
      <c r="B27" s="30" t="s">
        <v>49</v>
      </c>
      <c r="C27" s="35">
        <v>44852</v>
      </c>
      <c r="D27" s="2">
        <v>5</v>
      </c>
      <c r="E27" s="2">
        <v>659</v>
      </c>
      <c r="F27" s="2" t="s">
        <v>91</v>
      </c>
      <c r="G27" s="2">
        <v>0</v>
      </c>
      <c r="H27" s="2">
        <v>0</v>
      </c>
      <c r="I27" s="2">
        <v>3</v>
      </c>
      <c r="J27" s="2">
        <v>0</v>
      </c>
      <c r="K27" s="2"/>
      <c r="L27" s="2">
        <f t="shared" si="0"/>
        <v>3</v>
      </c>
      <c r="M27" s="2">
        <v>2.98E-3</v>
      </c>
      <c r="N27" s="2">
        <v>22</v>
      </c>
      <c r="O27" s="2">
        <v>2.1899999999999999E-2</v>
      </c>
      <c r="P27" s="31">
        <v>1057</v>
      </c>
      <c r="Q27" s="2">
        <v>0</v>
      </c>
      <c r="R27" s="2">
        <v>3</v>
      </c>
      <c r="S27" s="2">
        <v>0</v>
      </c>
      <c r="T27" s="6">
        <v>0</v>
      </c>
    </row>
    <row r="28" spans="1:20" x14ac:dyDescent="0.4">
      <c r="A28" s="28" t="s">
        <v>51</v>
      </c>
      <c r="B28" s="30" t="s">
        <v>49</v>
      </c>
      <c r="C28" s="35" t="s">
        <v>78</v>
      </c>
      <c r="D28" s="2"/>
      <c r="E28" s="2">
        <v>659</v>
      </c>
      <c r="F28" s="2"/>
      <c r="G28" s="2"/>
      <c r="H28" s="2"/>
      <c r="I28" s="2"/>
      <c r="J28" s="2"/>
      <c r="K28" s="2"/>
      <c r="L28" s="2">
        <f t="shared" si="0"/>
        <v>0</v>
      </c>
      <c r="M28" s="2"/>
      <c r="N28" s="2"/>
      <c r="O28" s="2"/>
      <c r="P28" s="2"/>
      <c r="Q28" s="2"/>
      <c r="R28" s="2"/>
      <c r="S28" s="2"/>
      <c r="T28" s="6"/>
    </row>
    <row r="29" spans="1:20" x14ac:dyDescent="0.4">
      <c r="A29" s="28" t="s">
        <v>56</v>
      </c>
      <c r="B29" s="30" t="s">
        <v>46</v>
      </c>
      <c r="C29" s="35" t="s">
        <v>78</v>
      </c>
      <c r="D29" s="2"/>
      <c r="E29" s="2">
        <v>2851</v>
      </c>
      <c r="F29" s="2"/>
      <c r="G29" s="2"/>
      <c r="H29" s="2"/>
      <c r="I29" s="2"/>
      <c r="J29" s="2"/>
      <c r="K29" s="2"/>
      <c r="L29" s="2">
        <f t="shared" si="0"/>
        <v>0</v>
      </c>
      <c r="M29" s="2"/>
      <c r="N29" s="2"/>
      <c r="O29" s="2"/>
      <c r="P29" s="2"/>
      <c r="Q29" s="2"/>
      <c r="R29" s="2"/>
      <c r="S29" s="2"/>
      <c r="T29" s="6"/>
    </row>
    <row r="30" spans="1:20" x14ac:dyDescent="0.4">
      <c r="A30" s="28" t="s">
        <v>56</v>
      </c>
      <c r="B30" s="30" t="s">
        <v>46</v>
      </c>
      <c r="C30" s="35" t="s">
        <v>78</v>
      </c>
      <c r="D30" s="2"/>
      <c r="E30" s="2">
        <v>2851</v>
      </c>
      <c r="F30" s="2"/>
      <c r="G30" s="2"/>
      <c r="H30" s="2"/>
      <c r="I30" s="2"/>
      <c r="J30" s="2"/>
      <c r="K30" s="2"/>
      <c r="L30" s="2">
        <f t="shared" si="0"/>
        <v>0</v>
      </c>
      <c r="M30" s="2"/>
      <c r="N30" s="2"/>
      <c r="O30" s="2"/>
      <c r="P30" s="2"/>
      <c r="Q30" s="2"/>
      <c r="R30" s="2"/>
      <c r="S30" s="2"/>
      <c r="T30" s="6"/>
    </row>
    <row r="31" spans="1:20" x14ac:dyDescent="0.4">
      <c r="A31" s="28" t="s">
        <v>24</v>
      </c>
      <c r="B31" s="30" t="s">
        <v>47</v>
      </c>
      <c r="C31" s="35" t="s">
        <v>78</v>
      </c>
      <c r="D31" s="2"/>
      <c r="E31" s="2">
        <v>473</v>
      </c>
      <c r="F31" s="2"/>
      <c r="G31" s="2"/>
      <c r="H31" s="2"/>
      <c r="I31" s="2"/>
      <c r="J31" s="2"/>
      <c r="K31" s="2"/>
      <c r="L31" s="2">
        <f t="shared" si="0"/>
        <v>0</v>
      </c>
      <c r="M31" s="2"/>
      <c r="N31" s="2"/>
      <c r="O31" s="2"/>
      <c r="P31" s="2"/>
      <c r="Q31" s="2"/>
      <c r="R31" s="2"/>
      <c r="S31" s="2"/>
      <c r="T31" s="6"/>
    </row>
    <row r="32" spans="1:20" ht="15" thickBot="1" x14ac:dyDescent="0.45">
      <c r="A32" s="29" t="s">
        <v>24</v>
      </c>
      <c r="B32" s="30" t="s">
        <v>47</v>
      </c>
      <c r="C32" s="36" t="s">
        <v>78</v>
      </c>
      <c r="D32" s="4"/>
      <c r="E32" s="4">
        <v>473</v>
      </c>
      <c r="F32" s="4"/>
      <c r="G32" s="4"/>
      <c r="H32" s="4"/>
      <c r="I32" s="4"/>
      <c r="J32" s="4"/>
      <c r="K32" s="4"/>
      <c r="L32" s="4">
        <f t="shared" si="0"/>
        <v>0</v>
      </c>
      <c r="M32" s="4"/>
      <c r="N32" s="4"/>
      <c r="O32" s="4"/>
      <c r="P32" s="4"/>
      <c r="Q32" s="4"/>
      <c r="R32" s="4"/>
      <c r="S32" s="4"/>
      <c r="T32" s="7"/>
    </row>
    <row r="33" spans="1:20" x14ac:dyDescent="0.4">
      <c r="A33" s="14" t="s">
        <v>124</v>
      </c>
      <c r="B33" s="25"/>
      <c r="C33" s="15"/>
      <c r="D33" s="16"/>
      <c r="E33" s="16"/>
      <c r="F33" s="16"/>
      <c r="G33" s="17">
        <f>SUM(G7:G32)</f>
        <v>1</v>
      </c>
      <c r="H33" s="17">
        <f>SUM(H7:H32)</f>
        <v>0</v>
      </c>
      <c r="I33" s="17">
        <f>SUM(I7:I32)</f>
        <v>1384</v>
      </c>
      <c r="J33" s="17">
        <f>SUM(J7:J32)</f>
        <v>247</v>
      </c>
      <c r="K33" s="17">
        <f>SUM(K7:K32)</f>
        <v>0</v>
      </c>
      <c r="L33" s="17">
        <f t="shared" si="0"/>
        <v>1632</v>
      </c>
      <c r="M33" s="16"/>
      <c r="N33" s="17">
        <f>SUM(N7:N32)</f>
        <v>257</v>
      </c>
      <c r="O33" s="17"/>
      <c r="P33" s="33">
        <f>SUM(P7:P32)</f>
        <v>9179</v>
      </c>
      <c r="Q33" s="17">
        <f>SUM(Q7:Q32)</f>
        <v>416</v>
      </c>
      <c r="R33" s="17">
        <f>SUM(R7:R32)</f>
        <v>1107</v>
      </c>
      <c r="S33" s="17">
        <f>SUM(S7:S32)</f>
        <v>108</v>
      </c>
      <c r="T33" s="22">
        <f>SUM(T7:T32)</f>
        <v>1</v>
      </c>
    </row>
    <row r="36" spans="1:20" x14ac:dyDescent="0.4">
      <c r="A36" t="s">
        <v>33</v>
      </c>
    </row>
    <row r="38" spans="1:20" x14ac:dyDescent="0.4">
      <c r="A38" s="37" t="s">
        <v>139</v>
      </c>
    </row>
    <row r="39" spans="1:20" x14ac:dyDescent="0.4">
      <c r="A39" t="s">
        <v>32</v>
      </c>
    </row>
    <row r="40" spans="1:20" x14ac:dyDescent="0.4">
      <c r="A40" t="s">
        <v>52</v>
      </c>
    </row>
    <row r="41" spans="1:20" x14ac:dyDescent="0.4">
      <c r="A41" t="s">
        <v>42</v>
      </c>
    </row>
    <row r="42" spans="1:20" x14ac:dyDescent="0.4">
      <c r="A42" t="s">
        <v>44</v>
      </c>
    </row>
    <row r="43" spans="1:20" x14ac:dyDescent="0.4">
      <c r="A43" s="32"/>
      <c r="B43" s="24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7B884-FF4D-4AFE-9E1D-30D1A7909C1F}">
  <dimension ref="A2:T43"/>
  <sheetViews>
    <sheetView workbookViewId="0">
      <selection activeCell="U19" sqref="U19"/>
    </sheetView>
  </sheetViews>
  <sheetFormatPr defaultRowHeight="14.6" x14ac:dyDescent="0.4"/>
  <cols>
    <col min="1" max="1" width="37.3046875" customWidth="1"/>
    <col min="2" max="2" width="10.15234375" customWidth="1"/>
    <col min="3" max="3" width="9.84375" customWidth="1"/>
    <col min="4" max="4" width="12.84375" customWidth="1"/>
    <col min="5" max="6" width="11.3046875" customWidth="1"/>
    <col min="7" max="7" width="10.53515625" customWidth="1"/>
    <col min="8" max="8" width="11.69140625" customWidth="1"/>
    <col min="9" max="9" width="12" customWidth="1"/>
    <col min="10" max="10" width="13.84375" customWidth="1"/>
    <col min="11" max="11" width="12.3828125" customWidth="1"/>
    <col min="13" max="13" width="15" customWidth="1"/>
    <col min="15" max="15" width="13.3828125" customWidth="1"/>
    <col min="16" max="16" width="10.53515625" customWidth="1"/>
  </cols>
  <sheetData>
    <row r="2" spans="1:20" ht="18.45" x14ac:dyDescent="0.5">
      <c r="A2" s="1" t="s">
        <v>128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 t="s">
        <v>55</v>
      </c>
    </row>
    <row r="4" spans="1:20" ht="16.3" thickBot="1" x14ac:dyDescent="0.5">
      <c r="Q4" s="5" t="s">
        <v>31</v>
      </c>
      <c r="R4" s="5"/>
      <c r="S4" s="5"/>
      <c r="T4" s="5"/>
    </row>
    <row r="5" spans="1:20" ht="30.75" customHeight="1" thickBot="1" x14ac:dyDescent="0.45">
      <c r="A5" s="8"/>
      <c r="B5" s="26" t="s">
        <v>45</v>
      </c>
      <c r="C5" s="9" t="s">
        <v>6</v>
      </c>
      <c r="D5" s="10" t="s">
        <v>0</v>
      </c>
      <c r="E5" s="11" t="s">
        <v>1</v>
      </c>
      <c r="F5" s="11" t="s">
        <v>89</v>
      </c>
      <c r="G5" s="10" t="s">
        <v>85</v>
      </c>
      <c r="H5" s="10" t="s">
        <v>86</v>
      </c>
      <c r="I5" s="10" t="s">
        <v>87</v>
      </c>
      <c r="J5" s="10" t="s">
        <v>88</v>
      </c>
      <c r="K5" s="10" t="s">
        <v>87</v>
      </c>
      <c r="L5" s="11" t="s">
        <v>27</v>
      </c>
      <c r="M5" s="11" t="s">
        <v>28</v>
      </c>
      <c r="N5" s="10" t="s">
        <v>29</v>
      </c>
      <c r="O5" s="10" t="s">
        <v>54</v>
      </c>
      <c r="P5" s="11" t="s">
        <v>30</v>
      </c>
      <c r="Q5" s="11" t="s">
        <v>35</v>
      </c>
      <c r="R5" s="11" t="s">
        <v>36</v>
      </c>
      <c r="S5" s="12" t="s">
        <v>40</v>
      </c>
      <c r="T5" s="13" t="s">
        <v>41</v>
      </c>
    </row>
    <row r="6" spans="1:20" x14ac:dyDescent="0.4">
      <c r="A6" s="3" t="s">
        <v>5</v>
      </c>
      <c r="B6" s="18"/>
      <c r="C6" s="27"/>
      <c r="D6" s="19"/>
      <c r="E6" s="19"/>
      <c r="F6" s="19"/>
      <c r="G6" s="20" t="s">
        <v>130</v>
      </c>
      <c r="H6" s="20" t="s">
        <v>131</v>
      </c>
      <c r="I6" s="20" t="s">
        <v>132</v>
      </c>
      <c r="J6" s="20" t="s">
        <v>133</v>
      </c>
      <c r="K6" s="20" t="s">
        <v>78</v>
      </c>
      <c r="L6" s="23"/>
      <c r="M6" s="23"/>
      <c r="N6" s="23"/>
      <c r="O6" s="23"/>
      <c r="P6" s="23"/>
      <c r="Q6" s="21" t="s">
        <v>34</v>
      </c>
      <c r="R6" s="21" t="s">
        <v>37</v>
      </c>
      <c r="S6" s="21" t="s">
        <v>38</v>
      </c>
      <c r="T6" s="21" t="s">
        <v>39</v>
      </c>
    </row>
    <row r="7" spans="1:20" x14ac:dyDescent="0.4">
      <c r="A7" s="28" t="s">
        <v>26</v>
      </c>
      <c r="B7" s="30" t="s">
        <v>46</v>
      </c>
      <c r="C7" s="35">
        <v>44874</v>
      </c>
      <c r="D7" s="2">
        <v>10</v>
      </c>
      <c r="E7" s="2">
        <v>998</v>
      </c>
      <c r="F7" s="2" t="s">
        <v>90</v>
      </c>
      <c r="G7" s="2">
        <v>0</v>
      </c>
      <c r="H7" s="2">
        <v>0</v>
      </c>
      <c r="I7" s="2">
        <v>49</v>
      </c>
      <c r="J7" s="2">
        <v>0</v>
      </c>
      <c r="K7" s="2"/>
      <c r="L7" s="2">
        <f t="shared" ref="L7:L33" si="0">G7+H7+I7+J7+K7</f>
        <v>49</v>
      </c>
      <c r="M7" s="2">
        <v>1.61E-2</v>
      </c>
      <c r="N7" s="2">
        <v>0</v>
      </c>
      <c r="O7" s="2">
        <v>0</v>
      </c>
      <c r="P7" s="2">
        <v>255</v>
      </c>
      <c r="Q7" s="2">
        <v>2</v>
      </c>
      <c r="R7" s="2">
        <v>37</v>
      </c>
      <c r="S7" s="2">
        <v>10</v>
      </c>
      <c r="T7" s="6">
        <v>0</v>
      </c>
    </row>
    <row r="8" spans="1:20" x14ac:dyDescent="0.4">
      <c r="A8" s="28" t="s">
        <v>26</v>
      </c>
      <c r="B8" s="30" t="s">
        <v>46</v>
      </c>
      <c r="C8" s="35" t="s">
        <v>78</v>
      </c>
      <c r="D8" s="2"/>
      <c r="E8" s="2">
        <v>998</v>
      </c>
      <c r="F8" s="2"/>
      <c r="G8" s="2"/>
      <c r="H8" s="2"/>
      <c r="I8" s="2"/>
      <c r="J8" s="2"/>
      <c r="K8" s="2"/>
      <c r="L8" s="2">
        <f t="shared" si="0"/>
        <v>0</v>
      </c>
      <c r="M8" s="2"/>
      <c r="N8" s="2"/>
      <c r="O8" s="2"/>
      <c r="P8" s="2"/>
      <c r="Q8" s="2"/>
      <c r="R8" s="2"/>
      <c r="S8" s="2"/>
      <c r="T8" s="6"/>
    </row>
    <row r="9" spans="1:20" x14ac:dyDescent="0.4">
      <c r="A9" s="28" t="s">
        <v>9</v>
      </c>
      <c r="B9" s="30" t="s">
        <v>47</v>
      </c>
      <c r="C9" s="35">
        <v>44874</v>
      </c>
      <c r="D9" s="2">
        <v>7</v>
      </c>
      <c r="E9" s="2">
        <v>458</v>
      </c>
      <c r="F9" s="2" t="s">
        <v>90</v>
      </c>
      <c r="G9" s="2">
        <v>0</v>
      </c>
      <c r="H9" s="2">
        <v>0</v>
      </c>
      <c r="I9" s="2">
        <v>0</v>
      </c>
      <c r="J9" s="2">
        <v>0</v>
      </c>
      <c r="K9" s="2"/>
      <c r="L9" s="2">
        <f t="shared" si="0"/>
        <v>0</v>
      </c>
      <c r="M9" s="2">
        <v>0</v>
      </c>
      <c r="N9" s="2">
        <v>5</v>
      </c>
      <c r="O9" s="2">
        <v>5.11E-3</v>
      </c>
      <c r="P9" s="2">
        <v>115</v>
      </c>
      <c r="Q9" s="2">
        <v>0</v>
      </c>
      <c r="R9" s="2">
        <v>0</v>
      </c>
      <c r="S9" s="2">
        <v>0</v>
      </c>
      <c r="T9" s="6">
        <v>0</v>
      </c>
    </row>
    <row r="10" spans="1:20" x14ac:dyDescent="0.4">
      <c r="A10" s="28" t="s">
        <v>9</v>
      </c>
      <c r="B10" s="30" t="s">
        <v>47</v>
      </c>
      <c r="C10" s="35" t="s">
        <v>78</v>
      </c>
      <c r="D10" s="2"/>
      <c r="E10" s="2">
        <v>458</v>
      </c>
      <c r="F10" s="2"/>
      <c r="G10" s="2"/>
      <c r="H10" s="2"/>
      <c r="I10" s="2"/>
      <c r="J10" s="2"/>
      <c r="K10" s="2"/>
      <c r="L10" s="2">
        <f t="shared" si="0"/>
        <v>0</v>
      </c>
      <c r="M10" s="2"/>
      <c r="N10" s="2"/>
      <c r="O10" s="2"/>
      <c r="P10" s="2"/>
      <c r="Q10" s="2"/>
      <c r="R10" s="2"/>
      <c r="S10" s="2"/>
      <c r="T10" s="6"/>
    </row>
    <row r="11" spans="1:20" x14ac:dyDescent="0.4">
      <c r="A11" s="28" t="s">
        <v>10</v>
      </c>
      <c r="B11" s="30" t="s">
        <v>48</v>
      </c>
      <c r="C11" s="35">
        <v>44867</v>
      </c>
      <c r="D11" s="2">
        <v>10</v>
      </c>
      <c r="E11" s="2">
        <v>683</v>
      </c>
      <c r="F11" s="2" t="s">
        <v>91</v>
      </c>
      <c r="G11" s="2">
        <v>0</v>
      </c>
      <c r="H11" s="2">
        <v>0</v>
      </c>
      <c r="I11" s="2">
        <v>51</v>
      </c>
      <c r="J11" s="2">
        <v>0</v>
      </c>
      <c r="K11" s="2"/>
      <c r="L11" s="2">
        <f t="shared" si="0"/>
        <v>51</v>
      </c>
      <c r="M11" s="2">
        <v>2.4490000000000001E-2</v>
      </c>
      <c r="N11" s="2">
        <v>1</v>
      </c>
      <c r="O11" s="2">
        <v>4.8000000000000001E-4</v>
      </c>
      <c r="P11" s="31">
        <v>294</v>
      </c>
      <c r="Q11" s="2">
        <v>0</v>
      </c>
      <c r="R11" s="2">
        <v>51</v>
      </c>
      <c r="S11" s="2">
        <v>0</v>
      </c>
      <c r="T11" s="6">
        <v>0</v>
      </c>
    </row>
    <row r="12" spans="1:20" x14ac:dyDescent="0.4">
      <c r="A12" s="28" t="s">
        <v>10</v>
      </c>
      <c r="B12" s="30" t="s">
        <v>48</v>
      </c>
      <c r="C12" s="35">
        <v>44887</v>
      </c>
      <c r="D12" s="2">
        <v>10</v>
      </c>
      <c r="E12" s="2">
        <v>683</v>
      </c>
      <c r="F12" s="2" t="s">
        <v>91</v>
      </c>
      <c r="G12" s="2">
        <v>0</v>
      </c>
      <c r="H12" s="2">
        <v>0</v>
      </c>
      <c r="I12" s="2">
        <v>78</v>
      </c>
      <c r="J12" s="2">
        <v>0</v>
      </c>
      <c r="K12" s="2"/>
      <c r="L12" s="2">
        <f t="shared" si="0"/>
        <v>78</v>
      </c>
      <c r="M12" s="2">
        <v>3.746E-2</v>
      </c>
      <c r="N12" s="2">
        <v>2</v>
      </c>
      <c r="O12" s="2">
        <v>9.6000000000000002E-4</v>
      </c>
      <c r="P12" s="2">
        <v>108</v>
      </c>
      <c r="Q12" s="2">
        <v>0</v>
      </c>
      <c r="R12" s="2">
        <v>50</v>
      </c>
      <c r="S12" s="2">
        <v>28</v>
      </c>
      <c r="T12" s="6">
        <v>0</v>
      </c>
    </row>
    <row r="13" spans="1:20" x14ac:dyDescent="0.4">
      <c r="A13" s="28" t="s">
        <v>11</v>
      </c>
      <c r="B13" s="30" t="s">
        <v>47</v>
      </c>
      <c r="C13" s="35">
        <v>44867</v>
      </c>
      <c r="D13" s="2">
        <v>10</v>
      </c>
      <c r="E13" s="2">
        <v>221</v>
      </c>
      <c r="F13" s="2" t="s">
        <v>91</v>
      </c>
      <c r="G13" s="2">
        <v>0</v>
      </c>
      <c r="H13" s="2">
        <v>0</v>
      </c>
      <c r="I13" s="2">
        <v>0</v>
      </c>
      <c r="J13" s="2">
        <v>0</v>
      </c>
      <c r="K13" s="2"/>
      <c r="L13" s="2">
        <f t="shared" si="0"/>
        <v>0</v>
      </c>
      <c r="M13" s="2">
        <v>0</v>
      </c>
      <c r="N13" s="2">
        <v>0</v>
      </c>
      <c r="O13" s="2">
        <v>0</v>
      </c>
      <c r="P13" s="2">
        <v>249</v>
      </c>
      <c r="Q13" s="2">
        <v>0</v>
      </c>
      <c r="R13" s="2">
        <v>0</v>
      </c>
      <c r="S13" s="2">
        <v>0</v>
      </c>
      <c r="T13" s="6">
        <v>0</v>
      </c>
    </row>
    <row r="14" spans="1:20" x14ac:dyDescent="0.4">
      <c r="A14" s="28" t="s">
        <v>11</v>
      </c>
      <c r="B14" s="30" t="s">
        <v>47</v>
      </c>
      <c r="C14" s="35">
        <v>44887</v>
      </c>
      <c r="D14" s="2">
        <v>10</v>
      </c>
      <c r="E14" s="2">
        <v>221</v>
      </c>
      <c r="F14" s="2" t="s">
        <v>91</v>
      </c>
      <c r="G14" s="2">
        <v>0</v>
      </c>
      <c r="H14" s="2">
        <v>0</v>
      </c>
      <c r="I14" s="2">
        <v>0</v>
      </c>
      <c r="J14" s="2">
        <v>0</v>
      </c>
      <c r="K14" s="2"/>
      <c r="L14" s="2">
        <f t="shared" si="0"/>
        <v>0</v>
      </c>
      <c r="M14" s="2">
        <v>0</v>
      </c>
      <c r="N14" s="2">
        <v>0</v>
      </c>
      <c r="O14" s="2">
        <v>0</v>
      </c>
      <c r="P14" s="2">
        <v>579</v>
      </c>
      <c r="Q14" s="2">
        <v>0</v>
      </c>
      <c r="R14" s="2">
        <v>0</v>
      </c>
      <c r="S14" s="2">
        <v>0</v>
      </c>
      <c r="T14" s="6">
        <v>0</v>
      </c>
    </row>
    <row r="15" spans="1:20" x14ac:dyDescent="0.4">
      <c r="A15" s="28" t="s">
        <v>12</v>
      </c>
      <c r="B15" s="30" t="s">
        <v>47</v>
      </c>
      <c r="C15" s="35">
        <v>44868</v>
      </c>
      <c r="D15" s="2">
        <v>10</v>
      </c>
      <c r="E15" s="2">
        <v>301</v>
      </c>
      <c r="F15" s="2" t="s">
        <v>91</v>
      </c>
      <c r="G15" s="2">
        <v>0</v>
      </c>
      <c r="H15" s="2">
        <v>0</v>
      </c>
      <c r="I15" s="2">
        <v>45</v>
      </c>
      <c r="J15" s="2">
        <v>80</v>
      </c>
      <c r="K15" s="2"/>
      <c r="L15" s="2">
        <f t="shared" si="0"/>
        <v>125</v>
      </c>
      <c r="M15" s="2">
        <v>0.13624</v>
      </c>
      <c r="N15" s="2">
        <v>9</v>
      </c>
      <c r="O15" s="2">
        <v>9.7999999999999997E-3</v>
      </c>
      <c r="P15" s="2">
        <v>49</v>
      </c>
      <c r="Q15" s="2">
        <v>2</v>
      </c>
      <c r="R15" s="2">
        <v>28</v>
      </c>
      <c r="S15" s="2">
        <v>95</v>
      </c>
      <c r="T15" s="6">
        <v>0</v>
      </c>
    </row>
    <row r="16" spans="1:20" x14ac:dyDescent="0.4">
      <c r="A16" s="28" t="s">
        <v>12</v>
      </c>
      <c r="B16" s="30" t="s">
        <v>47</v>
      </c>
      <c r="C16" s="35">
        <v>44874</v>
      </c>
      <c r="D16" s="2">
        <v>10</v>
      </c>
      <c r="E16" s="2">
        <v>301</v>
      </c>
      <c r="F16" s="2" t="s">
        <v>90</v>
      </c>
      <c r="G16" s="2">
        <v>0</v>
      </c>
      <c r="H16" s="2">
        <v>0</v>
      </c>
      <c r="I16" s="2">
        <v>2</v>
      </c>
      <c r="J16" s="2">
        <v>0</v>
      </c>
      <c r="K16" s="2"/>
      <c r="L16" s="2">
        <f t="shared" si="0"/>
        <v>2</v>
      </c>
      <c r="M16" s="2">
        <v>2.1700000000000001E-3</v>
      </c>
      <c r="N16" s="2">
        <v>8</v>
      </c>
      <c r="O16" s="2">
        <v>8.7100000000000007E-3</v>
      </c>
      <c r="P16" s="2">
        <v>61</v>
      </c>
      <c r="Q16" s="2">
        <v>0</v>
      </c>
      <c r="R16" s="2">
        <v>0</v>
      </c>
      <c r="S16" s="2">
        <v>2</v>
      </c>
      <c r="T16" s="6">
        <v>0</v>
      </c>
    </row>
    <row r="17" spans="1:20" x14ac:dyDescent="0.4">
      <c r="A17" s="28" t="s">
        <v>13</v>
      </c>
      <c r="B17" s="30" t="s">
        <v>46</v>
      </c>
      <c r="C17" s="35">
        <v>44874</v>
      </c>
      <c r="D17" s="2">
        <v>10</v>
      </c>
      <c r="E17" s="2">
        <v>291</v>
      </c>
      <c r="F17" s="2" t="s">
        <v>90</v>
      </c>
      <c r="G17" s="2">
        <v>0</v>
      </c>
      <c r="H17" s="2">
        <v>0</v>
      </c>
      <c r="I17" s="2">
        <v>29</v>
      </c>
      <c r="J17" s="2">
        <v>21</v>
      </c>
      <c r="K17" s="2"/>
      <c r="L17" s="2">
        <f t="shared" si="0"/>
        <v>50</v>
      </c>
      <c r="M17" s="2">
        <v>5.6370000000000003E-2</v>
      </c>
      <c r="N17" s="2">
        <v>2</v>
      </c>
      <c r="O17" s="2">
        <v>2.2499999999999998E-3</v>
      </c>
      <c r="P17" s="2">
        <v>117</v>
      </c>
      <c r="Q17" s="2">
        <v>1</v>
      </c>
      <c r="R17" s="2">
        <v>27</v>
      </c>
      <c r="S17" s="2">
        <v>16</v>
      </c>
      <c r="T17" s="6">
        <v>6</v>
      </c>
    </row>
    <row r="18" spans="1:20" x14ac:dyDescent="0.4">
      <c r="A18" s="28" t="s">
        <v>13</v>
      </c>
      <c r="B18" s="30" t="s">
        <v>46</v>
      </c>
      <c r="C18" s="35">
        <v>44874</v>
      </c>
      <c r="D18" s="2">
        <v>10</v>
      </c>
      <c r="E18" s="2">
        <v>291</v>
      </c>
      <c r="F18" s="2" t="s">
        <v>91</v>
      </c>
      <c r="G18" s="2">
        <v>0</v>
      </c>
      <c r="H18" s="2">
        <v>0</v>
      </c>
      <c r="I18" s="2">
        <v>43</v>
      </c>
      <c r="J18" s="2">
        <v>34</v>
      </c>
      <c r="K18" s="2"/>
      <c r="L18" s="2">
        <f t="shared" si="0"/>
        <v>77</v>
      </c>
      <c r="M18" s="2">
        <v>8.6809999999999998E-2</v>
      </c>
      <c r="N18" s="2">
        <v>10</v>
      </c>
      <c r="O18" s="2">
        <v>1.1270000000000001E-2</v>
      </c>
      <c r="P18" s="2">
        <v>435</v>
      </c>
      <c r="Q18" s="2">
        <v>0</v>
      </c>
      <c r="R18" s="2">
        <v>39</v>
      </c>
      <c r="S18" s="2">
        <v>35</v>
      </c>
      <c r="T18" s="6">
        <v>3</v>
      </c>
    </row>
    <row r="19" spans="1:20" x14ac:dyDescent="0.4">
      <c r="A19" s="28" t="s">
        <v>14</v>
      </c>
      <c r="B19" s="30" t="s">
        <v>48</v>
      </c>
      <c r="C19" s="35">
        <v>44868</v>
      </c>
      <c r="D19" s="2">
        <v>10</v>
      </c>
      <c r="E19" s="2">
        <v>339</v>
      </c>
      <c r="F19" s="2" t="s">
        <v>91</v>
      </c>
      <c r="G19" s="2">
        <v>0</v>
      </c>
      <c r="H19" s="2">
        <v>0</v>
      </c>
      <c r="I19" s="2">
        <v>0</v>
      </c>
      <c r="J19" s="2">
        <v>3</v>
      </c>
      <c r="K19" s="2"/>
      <c r="L19" s="2">
        <f t="shared" si="0"/>
        <v>3</v>
      </c>
      <c r="M19" s="2">
        <v>2.8999999999999998E-3</v>
      </c>
      <c r="N19" s="2">
        <v>8</v>
      </c>
      <c r="O19" s="2">
        <v>7.7400000000000004E-3</v>
      </c>
      <c r="P19" s="2">
        <v>439</v>
      </c>
      <c r="Q19" s="2">
        <v>0</v>
      </c>
      <c r="R19" s="2">
        <v>0</v>
      </c>
      <c r="S19" s="2">
        <v>3</v>
      </c>
      <c r="T19" s="6">
        <v>0</v>
      </c>
    </row>
    <row r="20" spans="1:20" x14ac:dyDescent="0.4">
      <c r="A20" s="28" t="s">
        <v>14</v>
      </c>
      <c r="B20" s="30" t="s">
        <v>48</v>
      </c>
      <c r="C20" s="35" t="s">
        <v>78</v>
      </c>
      <c r="D20" s="2"/>
      <c r="E20" s="2">
        <v>339</v>
      </c>
      <c r="F20" s="2"/>
      <c r="G20" s="2"/>
      <c r="H20" s="2"/>
      <c r="I20" s="2"/>
      <c r="J20" s="2"/>
      <c r="K20" s="2"/>
      <c r="L20" s="2">
        <f t="shared" si="0"/>
        <v>0</v>
      </c>
      <c r="M20" s="2"/>
      <c r="N20" s="2"/>
      <c r="O20" s="2"/>
      <c r="P20" s="2"/>
      <c r="Q20" s="2"/>
      <c r="R20" s="2"/>
      <c r="S20" s="2"/>
      <c r="T20" s="6"/>
    </row>
    <row r="21" spans="1:20" x14ac:dyDescent="0.4">
      <c r="A21" s="28" t="s">
        <v>15</v>
      </c>
      <c r="B21" s="30" t="s">
        <v>48</v>
      </c>
      <c r="C21" s="35">
        <v>44874</v>
      </c>
      <c r="D21" s="2">
        <v>10</v>
      </c>
      <c r="E21" s="2">
        <v>159</v>
      </c>
      <c r="F21" s="2" t="s">
        <v>90</v>
      </c>
      <c r="G21" s="2">
        <v>0</v>
      </c>
      <c r="H21" s="2">
        <v>0</v>
      </c>
      <c r="I21" s="2">
        <v>0</v>
      </c>
      <c r="J21" s="2">
        <v>0</v>
      </c>
      <c r="K21" s="2"/>
      <c r="L21" s="2">
        <f t="shared" si="0"/>
        <v>0</v>
      </c>
      <c r="M21" s="2">
        <v>0</v>
      </c>
      <c r="N21" s="2">
        <v>0</v>
      </c>
      <c r="O21" s="2">
        <v>0</v>
      </c>
      <c r="P21" s="2">
        <v>28</v>
      </c>
      <c r="Q21" s="2">
        <v>0</v>
      </c>
      <c r="R21" s="2">
        <v>0</v>
      </c>
      <c r="S21" s="2">
        <v>0</v>
      </c>
      <c r="T21" s="6">
        <v>0</v>
      </c>
    </row>
    <row r="22" spans="1:20" x14ac:dyDescent="0.4">
      <c r="A22" s="28" t="s">
        <v>15</v>
      </c>
      <c r="B22" s="30" t="s">
        <v>48</v>
      </c>
      <c r="C22" s="35">
        <v>44874</v>
      </c>
      <c r="D22" s="2">
        <v>10</v>
      </c>
      <c r="E22" s="2">
        <v>159</v>
      </c>
      <c r="F22" s="2" t="s">
        <v>91</v>
      </c>
      <c r="G22" s="2">
        <v>0</v>
      </c>
      <c r="H22" s="2">
        <v>0</v>
      </c>
      <c r="I22" s="2">
        <v>0</v>
      </c>
      <c r="J22" s="2">
        <v>0</v>
      </c>
      <c r="K22" s="2"/>
      <c r="L22" s="2">
        <f t="shared" si="0"/>
        <v>0</v>
      </c>
      <c r="M22" s="2">
        <v>0</v>
      </c>
      <c r="N22" s="2">
        <v>0</v>
      </c>
      <c r="O22" s="2">
        <v>0</v>
      </c>
      <c r="P22" s="2">
        <v>26</v>
      </c>
      <c r="Q22" s="2">
        <v>0</v>
      </c>
      <c r="R22" s="2">
        <v>0</v>
      </c>
      <c r="S22" s="2">
        <v>0</v>
      </c>
      <c r="T22" s="6">
        <v>0</v>
      </c>
    </row>
    <row r="23" spans="1:20" x14ac:dyDescent="0.4">
      <c r="A23" s="28" t="s">
        <v>16</v>
      </c>
      <c r="B23" s="30" t="s">
        <v>46</v>
      </c>
      <c r="C23" s="35">
        <v>44875</v>
      </c>
      <c r="D23" s="2">
        <v>10</v>
      </c>
      <c r="E23" s="2">
        <v>654</v>
      </c>
      <c r="F23" s="2" t="s">
        <v>90</v>
      </c>
      <c r="G23" s="2">
        <v>0</v>
      </c>
      <c r="H23" s="2">
        <v>0</v>
      </c>
      <c r="I23" s="2">
        <v>0</v>
      </c>
      <c r="J23" s="2">
        <v>0</v>
      </c>
      <c r="K23" s="2"/>
      <c r="L23" s="2">
        <f t="shared" si="0"/>
        <v>0</v>
      </c>
      <c r="M23" s="2">
        <v>0</v>
      </c>
      <c r="N23" s="2">
        <v>6</v>
      </c>
      <c r="O23" s="2">
        <v>3.0000000000000001E-3</v>
      </c>
      <c r="P23" s="2">
        <v>128</v>
      </c>
      <c r="Q23" s="2">
        <v>0</v>
      </c>
      <c r="R23" s="2">
        <v>0</v>
      </c>
      <c r="S23" s="2">
        <v>0</v>
      </c>
      <c r="T23" s="6">
        <v>0</v>
      </c>
    </row>
    <row r="24" spans="1:20" x14ac:dyDescent="0.4">
      <c r="A24" s="28" t="s">
        <v>16</v>
      </c>
      <c r="B24" s="30" t="s">
        <v>46</v>
      </c>
      <c r="C24" s="35" t="s">
        <v>78</v>
      </c>
      <c r="D24" s="2"/>
      <c r="E24" s="2">
        <v>654</v>
      </c>
      <c r="F24" s="2"/>
      <c r="G24" s="2"/>
      <c r="H24" s="2"/>
      <c r="I24" s="2"/>
      <c r="J24" s="2"/>
      <c r="K24" s="2"/>
      <c r="L24" s="2">
        <f t="shared" si="0"/>
        <v>0</v>
      </c>
      <c r="M24" s="2"/>
      <c r="N24" s="2"/>
      <c r="O24" s="2"/>
      <c r="P24" s="2"/>
      <c r="Q24" s="2"/>
      <c r="R24" s="2"/>
      <c r="S24" s="2"/>
      <c r="T24" s="6"/>
    </row>
    <row r="25" spans="1:20" x14ac:dyDescent="0.4">
      <c r="A25" s="28" t="s">
        <v>50</v>
      </c>
      <c r="B25" s="30" t="s">
        <v>49</v>
      </c>
      <c r="C25" s="35">
        <v>44874</v>
      </c>
      <c r="D25" s="2">
        <v>10</v>
      </c>
      <c r="E25" s="2">
        <v>834</v>
      </c>
      <c r="F25" s="2" t="s">
        <v>90</v>
      </c>
      <c r="G25" s="2">
        <v>0</v>
      </c>
      <c r="H25" s="2">
        <v>0</v>
      </c>
      <c r="I25" s="2">
        <v>0</v>
      </c>
      <c r="J25" s="2">
        <v>0</v>
      </c>
      <c r="K25" s="2"/>
      <c r="L25" s="2">
        <f t="shared" si="0"/>
        <v>0</v>
      </c>
      <c r="M25" s="2">
        <v>0</v>
      </c>
      <c r="N25" s="2">
        <v>0</v>
      </c>
      <c r="O25" s="2">
        <v>0</v>
      </c>
      <c r="P25" s="2">
        <v>101</v>
      </c>
      <c r="Q25" s="2">
        <v>0</v>
      </c>
      <c r="R25" s="2">
        <v>0</v>
      </c>
      <c r="S25" s="2">
        <v>0</v>
      </c>
      <c r="T25" s="6">
        <v>0</v>
      </c>
    </row>
    <row r="26" spans="1:20" x14ac:dyDescent="0.4">
      <c r="A26" s="28" t="s">
        <v>50</v>
      </c>
      <c r="B26" s="30" t="s">
        <v>49</v>
      </c>
      <c r="C26" s="35" t="s">
        <v>78</v>
      </c>
      <c r="D26" s="2"/>
      <c r="E26" s="2">
        <v>834</v>
      </c>
      <c r="F26" s="2"/>
      <c r="G26" s="2"/>
      <c r="H26" s="2"/>
      <c r="I26" s="2"/>
      <c r="J26" s="2"/>
      <c r="K26" s="2"/>
      <c r="L26" s="2">
        <f t="shared" si="0"/>
        <v>0</v>
      </c>
      <c r="M26" s="2"/>
      <c r="N26" s="2"/>
      <c r="O26" s="2"/>
      <c r="P26" s="2"/>
      <c r="Q26" s="2"/>
      <c r="R26" s="2"/>
      <c r="S26" s="2"/>
      <c r="T26" s="6"/>
    </row>
    <row r="27" spans="1:20" x14ac:dyDescent="0.4">
      <c r="A27" s="28" t="s">
        <v>51</v>
      </c>
      <c r="B27" s="30" t="s">
        <v>49</v>
      </c>
      <c r="C27" s="35">
        <v>44874</v>
      </c>
      <c r="D27" s="2">
        <v>10</v>
      </c>
      <c r="E27" s="2">
        <v>659</v>
      </c>
      <c r="F27" s="2" t="s">
        <v>90</v>
      </c>
      <c r="G27" s="2">
        <v>0</v>
      </c>
      <c r="H27" s="2">
        <v>0</v>
      </c>
      <c r="I27" s="2">
        <v>1</v>
      </c>
      <c r="J27" s="2">
        <v>0</v>
      </c>
      <c r="K27" s="2"/>
      <c r="L27" s="2">
        <f t="shared" si="0"/>
        <v>1</v>
      </c>
      <c r="M27" s="2">
        <v>4.8999999999999998E-4</v>
      </c>
      <c r="N27" s="2">
        <v>8</v>
      </c>
      <c r="O27" s="2">
        <v>3.98E-3</v>
      </c>
      <c r="P27" s="31">
        <v>174</v>
      </c>
      <c r="Q27" s="2">
        <v>0</v>
      </c>
      <c r="R27" s="2">
        <v>1</v>
      </c>
      <c r="S27" s="2">
        <v>0</v>
      </c>
      <c r="T27" s="6">
        <v>0</v>
      </c>
    </row>
    <row r="28" spans="1:20" x14ac:dyDescent="0.4">
      <c r="A28" s="28" t="s">
        <v>51</v>
      </c>
      <c r="B28" s="30" t="s">
        <v>49</v>
      </c>
      <c r="C28" s="35" t="s">
        <v>78</v>
      </c>
      <c r="D28" s="2"/>
      <c r="E28" s="2">
        <v>659</v>
      </c>
      <c r="F28" s="2"/>
      <c r="G28" s="2"/>
      <c r="H28" s="2"/>
      <c r="I28" s="2"/>
      <c r="J28" s="2"/>
      <c r="K28" s="2"/>
      <c r="L28" s="2">
        <f t="shared" si="0"/>
        <v>0</v>
      </c>
      <c r="M28" s="2"/>
      <c r="N28" s="2"/>
      <c r="O28" s="2"/>
      <c r="P28" s="2"/>
      <c r="Q28" s="2"/>
      <c r="R28" s="2"/>
      <c r="S28" s="2"/>
      <c r="T28" s="6"/>
    </row>
    <row r="29" spans="1:20" x14ac:dyDescent="0.4">
      <c r="A29" s="28" t="s">
        <v>56</v>
      </c>
      <c r="B29" s="30" t="s">
        <v>46</v>
      </c>
      <c r="C29" s="35" t="s">
        <v>78</v>
      </c>
      <c r="D29" s="2"/>
      <c r="E29" s="2">
        <v>2851</v>
      </c>
      <c r="F29" s="2"/>
      <c r="G29" s="2"/>
      <c r="H29" s="2"/>
      <c r="I29" s="2"/>
      <c r="J29" s="2"/>
      <c r="K29" s="2"/>
      <c r="L29" s="2">
        <f t="shared" si="0"/>
        <v>0</v>
      </c>
      <c r="M29" s="2"/>
      <c r="N29" s="2"/>
      <c r="O29" s="2"/>
      <c r="P29" s="2"/>
      <c r="Q29" s="2"/>
      <c r="R29" s="2"/>
      <c r="S29" s="2"/>
      <c r="T29" s="6"/>
    </row>
    <row r="30" spans="1:20" x14ac:dyDescent="0.4">
      <c r="A30" s="28" t="s">
        <v>56</v>
      </c>
      <c r="B30" s="30" t="s">
        <v>46</v>
      </c>
      <c r="C30" s="35" t="s">
        <v>78</v>
      </c>
      <c r="D30" s="2"/>
      <c r="E30" s="2">
        <v>2851</v>
      </c>
      <c r="F30" s="2"/>
      <c r="G30" s="2"/>
      <c r="H30" s="2"/>
      <c r="I30" s="2"/>
      <c r="J30" s="2"/>
      <c r="K30" s="2"/>
      <c r="L30" s="2">
        <f t="shared" si="0"/>
        <v>0</v>
      </c>
      <c r="M30" s="2"/>
      <c r="N30" s="2"/>
      <c r="O30" s="2"/>
      <c r="P30" s="2"/>
      <c r="Q30" s="2"/>
      <c r="R30" s="2"/>
      <c r="S30" s="2"/>
      <c r="T30" s="6"/>
    </row>
    <row r="31" spans="1:20" x14ac:dyDescent="0.4">
      <c r="A31" s="28" t="s">
        <v>24</v>
      </c>
      <c r="B31" s="30" t="s">
        <v>47</v>
      </c>
      <c r="C31" s="35" t="s">
        <v>78</v>
      </c>
      <c r="D31" s="2"/>
      <c r="E31" s="2">
        <v>473</v>
      </c>
      <c r="F31" s="2"/>
      <c r="G31" s="2"/>
      <c r="H31" s="2"/>
      <c r="I31" s="2"/>
      <c r="J31" s="2"/>
      <c r="K31" s="2"/>
      <c r="L31" s="2">
        <f t="shared" si="0"/>
        <v>0</v>
      </c>
      <c r="M31" s="2"/>
      <c r="N31" s="2"/>
      <c r="O31" s="2"/>
      <c r="P31" s="2"/>
      <c r="Q31" s="2"/>
      <c r="R31" s="2"/>
      <c r="S31" s="2"/>
      <c r="T31" s="6"/>
    </row>
    <row r="32" spans="1:20" ht="15" thickBot="1" x14ac:dyDescent="0.45">
      <c r="A32" s="29" t="s">
        <v>24</v>
      </c>
      <c r="B32" s="30" t="s">
        <v>47</v>
      </c>
      <c r="C32" s="36" t="s">
        <v>78</v>
      </c>
      <c r="D32" s="4"/>
      <c r="E32" s="4">
        <v>473</v>
      </c>
      <c r="F32" s="4"/>
      <c r="G32" s="4"/>
      <c r="H32" s="4"/>
      <c r="I32" s="4"/>
      <c r="J32" s="4"/>
      <c r="K32" s="4"/>
      <c r="L32" s="4">
        <f t="shared" si="0"/>
        <v>0</v>
      </c>
      <c r="M32" s="4"/>
      <c r="N32" s="4"/>
      <c r="O32" s="4"/>
      <c r="P32" s="4"/>
      <c r="Q32" s="4"/>
      <c r="R32" s="4"/>
      <c r="S32" s="4"/>
      <c r="T32" s="7"/>
    </row>
    <row r="33" spans="1:20" x14ac:dyDescent="0.4">
      <c r="A33" s="14" t="s">
        <v>129</v>
      </c>
      <c r="B33" s="25"/>
      <c r="C33" s="15"/>
      <c r="D33" s="16"/>
      <c r="E33" s="16"/>
      <c r="F33" s="16"/>
      <c r="G33" s="17">
        <f>SUM(G7:G32)</f>
        <v>0</v>
      </c>
      <c r="H33" s="17">
        <f>SUM(H7:H32)</f>
        <v>0</v>
      </c>
      <c r="I33" s="17">
        <f>SUM(I7:I32)</f>
        <v>298</v>
      </c>
      <c r="J33" s="17">
        <f>SUM(J7:J32)</f>
        <v>138</v>
      </c>
      <c r="K33" s="17">
        <f>SUM(K7:K32)</f>
        <v>0</v>
      </c>
      <c r="L33" s="17">
        <f t="shared" si="0"/>
        <v>436</v>
      </c>
      <c r="M33" s="16"/>
      <c r="N33" s="17">
        <f>SUM(N7:N32)</f>
        <v>59</v>
      </c>
      <c r="O33" s="17"/>
      <c r="P33" s="33">
        <f>SUM(P7:P32)</f>
        <v>3158</v>
      </c>
      <c r="Q33" s="17">
        <f>SUM(Q7:Q32)</f>
        <v>5</v>
      </c>
      <c r="R33" s="17">
        <f>SUM(R7:R32)</f>
        <v>233</v>
      </c>
      <c r="S33" s="17">
        <f>SUM(S7:S32)</f>
        <v>189</v>
      </c>
      <c r="T33" s="22">
        <f>SUM(T7:T32)</f>
        <v>9</v>
      </c>
    </row>
    <row r="36" spans="1:20" x14ac:dyDescent="0.4">
      <c r="A36" t="s">
        <v>33</v>
      </c>
    </row>
    <row r="38" spans="1:20" x14ac:dyDescent="0.4">
      <c r="A38" s="37" t="s">
        <v>139</v>
      </c>
    </row>
    <row r="39" spans="1:20" x14ac:dyDescent="0.4">
      <c r="A39" t="s">
        <v>32</v>
      </c>
    </row>
    <row r="40" spans="1:20" x14ac:dyDescent="0.4">
      <c r="A40" t="s">
        <v>52</v>
      </c>
    </row>
    <row r="41" spans="1:20" x14ac:dyDescent="0.4">
      <c r="A41" t="s">
        <v>42</v>
      </c>
    </row>
    <row r="42" spans="1:20" x14ac:dyDescent="0.4">
      <c r="A42" t="s">
        <v>44</v>
      </c>
    </row>
    <row r="43" spans="1:20" x14ac:dyDescent="0.4">
      <c r="A43" s="32"/>
      <c r="B43" s="24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0A230-C2BD-42F6-B0A7-8BA8A0E93603}">
  <dimension ref="A2:T43"/>
  <sheetViews>
    <sheetView workbookViewId="0">
      <selection activeCell="U23" sqref="U23"/>
    </sheetView>
  </sheetViews>
  <sheetFormatPr defaultRowHeight="14.6" x14ac:dyDescent="0.4"/>
  <cols>
    <col min="1" max="1" width="37.3046875" customWidth="1"/>
    <col min="2" max="2" width="10.15234375" customWidth="1"/>
    <col min="3" max="3" width="9.84375" customWidth="1"/>
    <col min="4" max="4" width="12.84375" customWidth="1"/>
    <col min="5" max="6" width="11.3046875" customWidth="1"/>
    <col min="7" max="7" width="10.53515625" customWidth="1"/>
    <col min="8" max="8" width="11.69140625" customWidth="1"/>
    <col min="9" max="9" width="12" customWidth="1"/>
    <col min="10" max="10" width="13.84375" customWidth="1"/>
    <col min="11" max="11" width="12.3828125" customWidth="1"/>
    <col min="13" max="13" width="15" customWidth="1"/>
    <col min="15" max="15" width="13.3828125" customWidth="1"/>
    <col min="16" max="16" width="10.53515625" customWidth="1"/>
  </cols>
  <sheetData>
    <row r="2" spans="1:20" ht="18.45" x14ac:dyDescent="0.5">
      <c r="A2" s="1" t="s">
        <v>134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 t="s">
        <v>55</v>
      </c>
    </row>
    <row r="4" spans="1:20" ht="16.3" thickBot="1" x14ac:dyDescent="0.5">
      <c r="Q4" s="5" t="s">
        <v>31</v>
      </c>
      <c r="R4" s="5"/>
      <c r="S4" s="5"/>
      <c r="T4" s="5"/>
    </row>
    <row r="5" spans="1:20" ht="30.75" customHeight="1" thickBot="1" x14ac:dyDescent="0.45">
      <c r="A5" s="8"/>
      <c r="B5" s="26" t="s">
        <v>45</v>
      </c>
      <c r="C5" s="9" t="s">
        <v>6</v>
      </c>
      <c r="D5" s="10" t="s">
        <v>0</v>
      </c>
      <c r="E5" s="11" t="s">
        <v>1</v>
      </c>
      <c r="F5" s="11" t="s">
        <v>89</v>
      </c>
      <c r="G5" s="10" t="s">
        <v>85</v>
      </c>
      <c r="H5" s="10" t="s">
        <v>86</v>
      </c>
      <c r="I5" s="10" t="s">
        <v>87</v>
      </c>
      <c r="J5" s="10" t="s">
        <v>88</v>
      </c>
      <c r="K5" s="10" t="s">
        <v>85</v>
      </c>
      <c r="L5" s="11" t="s">
        <v>27</v>
      </c>
      <c r="M5" s="11" t="s">
        <v>28</v>
      </c>
      <c r="N5" s="10" t="s">
        <v>29</v>
      </c>
      <c r="O5" s="10" t="s">
        <v>54</v>
      </c>
      <c r="P5" s="11" t="s">
        <v>30</v>
      </c>
      <c r="Q5" s="11" t="s">
        <v>35</v>
      </c>
      <c r="R5" s="11" t="s">
        <v>36</v>
      </c>
      <c r="S5" s="12" t="s">
        <v>40</v>
      </c>
      <c r="T5" s="13" t="s">
        <v>41</v>
      </c>
    </row>
    <row r="6" spans="1:20" x14ac:dyDescent="0.4">
      <c r="A6" s="3" t="s">
        <v>5</v>
      </c>
      <c r="B6" s="18"/>
      <c r="C6" s="27"/>
      <c r="D6" s="19"/>
      <c r="E6" s="19"/>
      <c r="F6" s="19"/>
      <c r="G6" s="20" t="s">
        <v>111</v>
      </c>
      <c r="H6" s="20" t="s">
        <v>136</v>
      </c>
      <c r="I6" s="20" t="s">
        <v>137</v>
      </c>
      <c r="J6" s="20" t="s">
        <v>138</v>
      </c>
      <c r="K6" s="20" t="s">
        <v>77</v>
      </c>
      <c r="L6" s="23"/>
      <c r="M6" s="23"/>
      <c r="N6" s="23"/>
      <c r="O6" s="23"/>
      <c r="P6" s="23"/>
      <c r="Q6" s="21" t="s">
        <v>34</v>
      </c>
      <c r="R6" s="21" t="s">
        <v>37</v>
      </c>
      <c r="S6" s="21" t="s">
        <v>38</v>
      </c>
      <c r="T6" s="21" t="s">
        <v>39</v>
      </c>
    </row>
    <row r="7" spans="1:20" x14ac:dyDescent="0.4">
      <c r="A7" s="28" t="s">
        <v>26</v>
      </c>
      <c r="B7" s="30" t="s">
        <v>46</v>
      </c>
      <c r="C7" s="35">
        <v>44916</v>
      </c>
      <c r="D7" s="2">
        <v>10</v>
      </c>
      <c r="E7" s="2">
        <v>998</v>
      </c>
      <c r="F7" s="2" t="s">
        <v>90</v>
      </c>
      <c r="G7" s="2">
        <v>340</v>
      </c>
      <c r="H7" s="2">
        <v>11</v>
      </c>
      <c r="I7" s="2">
        <v>14</v>
      </c>
      <c r="J7" s="2">
        <v>0</v>
      </c>
      <c r="K7" s="2">
        <v>0</v>
      </c>
      <c r="L7" s="2">
        <f t="shared" ref="L7:L33" si="0">G7+H7+I7+J7+K7</f>
        <v>365</v>
      </c>
      <c r="M7" s="2">
        <v>0.11999</v>
      </c>
      <c r="N7" s="2">
        <v>120</v>
      </c>
      <c r="O7" s="2">
        <v>3.9440000000000003E-2</v>
      </c>
      <c r="P7" s="2">
        <v>25</v>
      </c>
      <c r="Q7" s="2">
        <v>350</v>
      </c>
      <c r="R7" s="2">
        <v>15</v>
      </c>
      <c r="S7" s="2">
        <v>0</v>
      </c>
      <c r="T7" s="6">
        <v>0</v>
      </c>
    </row>
    <row r="8" spans="1:20" x14ac:dyDescent="0.4">
      <c r="A8" s="28" t="s">
        <v>26</v>
      </c>
      <c r="B8" s="30" t="s">
        <v>46</v>
      </c>
      <c r="C8" s="35" t="s">
        <v>78</v>
      </c>
      <c r="D8" s="2"/>
      <c r="E8" s="2">
        <v>998</v>
      </c>
      <c r="F8" s="2"/>
      <c r="G8" s="2"/>
      <c r="H8" s="2"/>
      <c r="I8" s="2"/>
      <c r="J8" s="2"/>
      <c r="K8" s="2"/>
      <c r="L8" s="2">
        <f t="shared" si="0"/>
        <v>0</v>
      </c>
      <c r="M8" s="2"/>
      <c r="N8" s="2"/>
      <c r="O8" s="2"/>
      <c r="P8" s="2"/>
      <c r="Q8" s="2"/>
      <c r="R8" s="2"/>
      <c r="S8" s="2"/>
      <c r="T8" s="6"/>
    </row>
    <row r="9" spans="1:20" x14ac:dyDescent="0.4">
      <c r="A9" s="28" t="s">
        <v>9</v>
      </c>
      <c r="B9" s="30" t="s">
        <v>47</v>
      </c>
      <c r="C9" s="35">
        <v>44916</v>
      </c>
      <c r="D9" s="2">
        <v>6</v>
      </c>
      <c r="E9" s="2">
        <v>458</v>
      </c>
      <c r="F9" s="2" t="s">
        <v>90</v>
      </c>
      <c r="G9" s="2">
        <v>2</v>
      </c>
      <c r="H9" s="2">
        <v>4</v>
      </c>
      <c r="I9" s="2">
        <v>0</v>
      </c>
      <c r="J9" s="2">
        <v>0</v>
      </c>
      <c r="K9" s="2">
        <v>0</v>
      </c>
      <c r="L9" s="2">
        <f t="shared" si="0"/>
        <v>6</v>
      </c>
      <c r="M9" s="2">
        <v>7.1599999999999997E-3</v>
      </c>
      <c r="N9" s="2">
        <v>0</v>
      </c>
      <c r="O9" s="2">
        <v>0</v>
      </c>
      <c r="P9" s="2">
        <v>2</v>
      </c>
      <c r="Q9" s="2">
        <v>4</v>
      </c>
      <c r="R9" s="2">
        <v>2</v>
      </c>
      <c r="S9" s="2">
        <v>0</v>
      </c>
      <c r="T9" s="6">
        <v>0</v>
      </c>
    </row>
    <row r="10" spans="1:20" x14ac:dyDescent="0.4">
      <c r="A10" s="28" t="s">
        <v>9</v>
      </c>
      <c r="B10" s="30" t="s">
        <v>47</v>
      </c>
      <c r="C10" s="35" t="s">
        <v>78</v>
      </c>
      <c r="D10" s="2"/>
      <c r="E10" s="2">
        <v>458</v>
      </c>
      <c r="F10" s="2"/>
      <c r="G10" s="2"/>
      <c r="H10" s="2"/>
      <c r="I10" s="2"/>
      <c r="J10" s="2"/>
      <c r="K10" s="2"/>
      <c r="L10" s="2">
        <f t="shared" si="0"/>
        <v>0</v>
      </c>
      <c r="M10" s="2"/>
      <c r="N10" s="2"/>
      <c r="O10" s="2"/>
      <c r="P10" s="2"/>
      <c r="Q10" s="2"/>
      <c r="R10" s="2"/>
      <c r="S10" s="2"/>
      <c r="T10" s="6"/>
    </row>
    <row r="11" spans="1:20" x14ac:dyDescent="0.4">
      <c r="A11" s="28" t="s">
        <v>10</v>
      </c>
      <c r="B11" s="30" t="s">
        <v>48</v>
      </c>
      <c r="C11" s="35">
        <v>44909</v>
      </c>
      <c r="D11" s="2">
        <v>10</v>
      </c>
      <c r="E11" s="2">
        <v>683</v>
      </c>
      <c r="F11" s="2" t="s">
        <v>91</v>
      </c>
      <c r="G11" s="2">
        <v>5</v>
      </c>
      <c r="H11" s="2">
        <v>12</v>
      </c>
      <c r="I11" s="2">
        <v>0</v>
      </c>
      <c r="J11" s="2">
        <v>0</v>
      </c>
      <c r="K11" s="2">
        <v>0</v>
      </c>
      <c r="L11" s="2">
        <f t="shared" si="0"/>
        <v>17</v>
      </c>
      <c r="M11" s="2">
        <v>8.1600000000000006E-3</v>
      </c>
      <c r="N11" s="2">
        <v>0</v>
      </c>
      <c r="O11" s="2">
        <v>0</v>
      </c>
      <c r="P11" s="31">
        <v>52</v>
      </c>
      <c r="Q11" s="2">
        <v>11</v>
      </c>
      <c r="R11" s="2">
        <v>6</v>
      </c>
      <c r="S11" s="2">
        <v>0</v>
      </c>
      <c r="T11" s="6">
        <v>0</v>
      </c>
    </row>
    <row r="12" spans="1:20" x14ac:dyDescent="0.4">
      <c r="A12" s="28" t="s">
        <v>10</v>
      </c>
      <c r="B12" s="30" t="s">
        <v>48</v>
      </c>
      <c r="C12" s="35" t="s">
        <v>78</v>
      </c>
      <c r="D12" s="2"/>
      <c r="E12" s="2">
        <v>683</v>
      </c>
      <c r="F12" s="2"/>
      <c r="G12" s="2"/>
      <c r="H12" s="2"/>
      <c r="I12" s="2"/>
      <c r="J12" s="2"/>
      <c r="K12" s="2"/>
      <c r="L12" s="2">
        <f t="shared" si="0"/>
        <v>0</v>
      </c>
      <c r="M12" s="2"/>
      <c r="N12" s="2"/>
      <c r="O12" s="2"/>
      <c r="P12" s="2"/>
      <c r="Q12" s="2"/>
      <c r="R12" s="2"/>
      <c r="S12" s="2"/>
      <c r="T12" s="6"/>
    </row>
    <row r="13" spans="1:20" x14ac:dyDescent="0.4">
      <c r="A13" s="28" t="s">
        <v>11</v>
      </c>
      <c r="B13" s="30" t="s">
        <v>47</v>
      </c>
      <c r="C13" s="35">
        <v>44909</v>
      </c>
      <c r="D13" s="2">
        <v>10</v>
      </c>
      <c r="E13" s="2">
        <v>221</v>
      </c>
      <c r="F13" s="2" t="s">
        <v>91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f t="shared" si="0"/>
        <v>0</v>
      </c>
      <c r="M13" s="2">
        <v>0</v>
      </c>
      <c r="N13" s="2">
        <v>0</v>
      </c>
      <c r="O13" s="2">
        <v>0</v>
      </c>
      <c r="P13" s="2">
        <v>865</v>
      </c>
      <c r="Q13" s="2">
        <v>0</v>
      </c>
      <c r="R13" s="2">
        <v>0</v>
      </c>
      <c r="S13" s="2">
        <v>0</v>
      </c>
      <c r="T13" s="6">
        <v>0</v>
      </c>
    </row>
    <row r="14" spans="1:20" x14ac:dyDescent="0.4">
      <c r="A14" s="28" t="s">
        <v>11</v>
      </c>
      <c r="B14" s="30" t="s">
        <v>47</v>
      </c>
      <c r="C14" s="35" t="s">
        <v>78</v>
      </c>
      <c r="D14" s="2"/>
      <c r="E14" s="2">
        <v>221</v>
      </c>
      <c r="F14" s="2"/>
      <c r="G14" s="2"/>
      <c r="H14" s="2"/>
      <c r="I14" s="2"/>
      <c r="J14" s="2"/>
      <c r="K14" s="2"/>
      <c r="L14" s="2">
        <f t="shared" si="0"/>
        <v>0</v>
      </c>
      <c r="M14" s="2"/>
      <c r="N14" s="2"/>
      <c r="O14" s="2"/>
      <c r="P14" s="2"/>
      <c r="Q14" s="2"/>
      <c r="R14" s="2"/>
      <c r="S14" s="2"/>
      <c r="T14" s="6"/>
    </row>
    <row r="15" spans="1:20" x14ac:dyDescent="0.4">
      <c r="A15" s="28" t="s">
        <v>12</v>
      </c>
      <c r="B15" s="30" t="s">
        <v>47</v>
      </c>
      <c r="C15" s="35">
        <v>44915</v>
      </c>
      <c r="D15" s="2">
        <v>7</v>
      </c>
      <c r="E15" s="2">
        <v>301</v>
      </c>
      <c r="F15" s="2" t="s">
        <v>90</v>
      </c>
      <c r="G15" s="2">
        <v>0</v>
      </c>
      <c r="H15" s="2">
        <v>0</v>
      </c>
      <c r="I15" s="2">
        <v>0</v>
      </c>
      <c r="J15" s="2">
        <v>3</v>
      </c>
      <c r="K15" s="2">
        <v>0</v>
      </c>
      <c r="L15" s="2">
        <f t="shared" si="0"/>
        <v>3</v>
      </c>
      <c r="M15" s="2">
        <v>4.6699999999999997E-3</v>
      </c>
      <c r="N15" s="2">
        <v>11</v>
      </c>
      <c r="O15" s="2">
        <v>1.712E-2</v>
      </c>
      <c r="P15" s="2">
        <v>3</v>
      </c>
      <c r="Q15" s="2">
        <v>0</v>
      </c>
      <c r="R15" s="2">
        <v>0</v>
      </c>
      <c r="S15" s="2">
        <v>1</v>
      </c>
      <c r="T15" s="6">
        <v>2</v>
      </c>
    </row>
    <row r="16" spans="1:20" x14ac:dyDescent="0.4">
      <c r="A16" s="28" t="s">
        <v>12</v>
      </c>
      <c r="B16" s="30" t="s">
        <v>47</v>
      </c>
      <c r="C16" s="35">
        <v>44915</v>
      </c>
      <c r="D16" s="2">
        <v>7</v>
      </c>
      <c r="E16" s="2">
        <v>301</v>
      </c>
      <c r="F16" s="2" t="s">
        <v>91</v>
      </c>
      <c r="G16" s="2">
        <v>0</v>
      </c>
      <c r="H16" s="2">
        <v>15</v>
      </c>
      <c r="I16" s="2">
        <v>18</v>
      </c>
      <c r="J16" s="2">
        <v>6</v>
      </c>
      <c r="K16" s="2">
        <v>0</v>
      </c>
      <c r="L16" s="2">
        <f t="shared" si="0"/>
        <v>39</v>
      </c>
      <c r="M16" s="2">
        <v>6.0720000000000003E-2</v>
      </c>
      <c r="N16" s="2">
        <v>37</v>
      </c>
      <c r="O16" s="2">
        <v>5.7610000000000001E-2</v>
      </c>
      <c r="P16" s="2">
        <v>23</v>
      </c>
      <c r="Q16" s="2">
        <v>12</v>
      </c>
      <c r="R16" s="2">
        <v>10</v>
      </c>
      <c r="S16" s="2">
        <v>11</v>
      </c>
      <c r="T16" s="6">
        <v>6</v>
      </c>
    </row>
    <row r="17" spans="1:20" x14ac:dyDescent="0.4">
      <c r="A17" s="28" t="s">
        <v>13</v>
      </c>
      <c r="B17" s="30" t="s">
        <v>46</v>
      </c>
      <c r="C17" s="35">
        <v>44908</v>
      </c>
      <c r="D17" s="2">
        <v>10</v>
      </c>
      <c r="E17" s="2">
        <v>291</v>
      </c>
      <c r="F17" s="2" t="s">
        <v>90</v>
      </c>
      <c r="G17" s="2">
        <v>0</v>
      </c>
      <c r="H17" s="2">
        <v>0</v>
      </c>
      <c r="I17" s="2">
        <v>2</v>
      </c>
      <c r="J17" s="2">
        <v>10</v>
      </c>
      <c r="K17" s="2">
        <v>0</v>
      </c>
      <c r="L17" s="2">
        <f t="shared" si="0"/>
        <v>12</v>
      </c>
      <c r="M17" s="2">
        <v>1.3520000000000001E-2</v>
      </c>
      <c r="N17" s="2">
        <v>5</v>
      </c>
      <c r="O17" s="2">
        <v>5.6299999999999996E-3</v>
      </c>
      <c r="P17" s="2">
        <v>15</v>
      </c>
      <c r="Q17" s="2">
        <v>0</v>
      </c>
      <c r="R17" s="2">
        <v>0</v>
      </c>
      <c r="S17" s="2">
        <v>7</v>
      </c>
      <c r="T17" s="6">
        <v>5</v>
      </c>
    </row>
    <row r="18" spans="1:20" x14ac:dyDescent="0.4">
      <c r="A18" s="28" t="s">
        <v>13</v>
      </c>
      <c r="B18" s="30" t="s">
        <v>46</v>
      </c>
      <c r="C18" s="35">
        <v>44908</v>
      </c>
      <c r="D18" s="2">
        <v>10</v>
      </c>
      <c r="E18" s="2">
        <v>291</v>
      </c>
      <c r="F18" s="2" t="s">
        <v>91</v>
      </c>
      <c r="G18" s="2">
        <v>0</v>
      </c>
      <c r="H18" s="2">
        <v>3</v>
      </c>
      <c r="I18" s="2">
        <v>14</v>
      </c>
      <c r="J18" s="2">
        <v>0</v>
      </c>
      <c r="K18" s="2">
        <v>0</v>
      </c>
      <c r="L18" s="2">
        <f t="shared" si="0"/>
        <v>17</v>
      </c>
      <c r="M18" s="2">
        <v>1.916E-2</v>
      </c>
      <c r="N18" s="2">
        <v>4</v>
      </c>
      <c r="O18" s="2">
        <v>4.4999999999999997E-3</v>
      </c>
      <c r="P18" s="2">
        <v>7</v>
      </c>
      <c r="Q18" s="2">
        <v>3</v>
      </c>
      <c r="R18" s="2">
        <v>4</v>
      </c>
      <c r="S18" s="2">
        <v>10</v>
      </c>
      <c r="T18" s="6">
        <v>0</v>
      </c>
    </row>
    <row r="19" spans="1:20" x14ac:dyDescent="0.4">
      <c r="A19" s="28" t="s">
        <v>14</v>
      </c>
      <c r="B19" s="30" t="s">
        <v>48</v>
      </c>
      <c r="C19" s="35">
        <v>44915</v>
      </c>
      <c r="D19" s="2">
        <v>7</v>
      </c>
      <c r="E19" s="2">
        <v>339</v>
      </c>
      <c r="F19" s="2" t="s">
        <v>91</v>
      </c>
      <c r="G19" s="2">
        <v>0</v>
      </c>
      <c r="H19" s="2">
        <v>0</v>
      </c>
      <c r="I19" s="2">
        <v>7</v>
      </c>
      <c r="J19" s="2">
        <v>1</v>
      </c>
      <c r="K19" s="2">
        <v>0</v>
      </c>
      <c r="L19" s="2">
        <f t="shared" si="0"/>
        <v>8</v>
      </c>
      <c r="M19" s="2">
        <v>1.106E-2</v>
      </c>
      <c r="N19" s="2">
        <v>12</v>
      </c>
      <c r="O19" s="2">
        <v>1.6590000000000001E-2</v>
      </c>
      <c r="P19" s="2">
        <v>482</v>
      </c>
      <c r="Q19" s="2">
        <v>0</v>
      </c>
      <c r="R19" s="2">
        <v>2</v>
      </c>
      <c r="S19" s="2">
        <v>5</v>
      </c>
      <c r="T19" s="6">
        <v>1</v>
      </c>
    </row>
    <row r="20" spans="1:20" x14ac:dyDescent="0.4">
      <c r="A20" s="28" t="s">
        <v>14</v>
      </c>
      <c r="B20" s="30" t="s">
        <v>48</v>
      </c>
      <c r="C20" s="35" t="s">
        <v>78</v>
      </c>
      <c r="D20" s="2"/>
      <c r="E20" s="2">
        <v>339</v>
      </c>
      <c r="F20" s="2"/>
      <c r="G20" s="2"/>
      <c r="H20" s="2"/>
      <c r="I20" s="2"/>
      <c r="J20" s="2"/>
      <c r="K20" s="2"/>
      <c r="L20" s="2">
        <f t="shared" si="0"/>
        <v>0</v>
      </c>
      <c r="M20" s="2"/>
      <c r="N20" s="2"/>
      <c r="O20" s="2"/>
      <c r="P20" s="2"/>
      <c r="Q20" s="2"/>
      <c r="R20" s="2"/>
      <c r="S20" s="2"/>
      <c r="T20" s="6"/>
    </row>
    <row r="21" spans="1:20" x14ac:dyDescent="0.4">
      <c r="A21" s="28" t="s">
        <v>15</v>
      </c>
      <c r="B21" s="30" t="s">
        <v>48</v>
      </c>
      <c r="C21" s="35">
        <v>44908</v>
      </c>
      <c r="D21" s="2">
        <v>8</v>
      </c>
      <c r="E21" s="2">
        <v>159</v>
      </c>
      <c r="F21" s="2" t="s">
        <v>90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f t="shared" si="0"/>
        <v>0</v>
      </c>
      <c r="M21" s="2">
        <v>0</v>
      </c>
      <c r="N21" s="2">
        <v>10</v>
      </c>
      <c r="O21" s="2">
        <v>2.579E-2</v>
      </c>
      <c r="P21" s="2">
        <v>2</v>
      </c>
      <c r="Q21" s="2">
        <v>0</v>
      </c>
      <c r="R21" s="2">
        <v>0</v>
      </c>
      <c r="S21" s="2">
        <v>0</v>
      </c>
      <c r="T21" s="6">
        <v>0</v>
      </c>
    </row>
    <row r="22" spans="1:20" x14ac:dyDescent="0.4">
      <c r="A22" s="28" t="s">
        <v>15</v>
      </c>
      <c r="B22" s="30" t="s">
        <v>48</v>
      </c>
      <c r="C22" s="35">
        <v>44908</v>
      </c>
      <c r="D22" s="2">
        <v>8</v>
      </c>
      <c r="E22" s="2">
        <v>159</v>
      </c>
      <c r="F22" s="2" t="s">
        <v>91</v>
      </c>
      <c r="G22" s="2">
        <v>0</v>
      </c>
      <c r="H22" s="2">
        <v>22</v>
      </c>
      <c r="I22" s="2">
        <v>3</v>
      </c>
      <c r="J22" s="2">
        <v>0</v>
      </c>
      <c r="K22" s="2">
        <v>0</v>
      </c>
      <c r="L22" s="2">
        <f t="shared" si="0"/>
        <v>25</v>
      </c>
      <c r="M22" s="2">
        <v>6.4479999999999996E-2</v>
      </c>
      <c r="N22" s="2">
        <v>1</v>
      </c>
      <c r="O22" s="2">
        <v>2.5699999999999998E-3</v>
      </c>
      <c r="P22" s="2">
        <v>1</v>
      </c>
      <c r="Q22" s="2">
        <v>9</v>
      </c>
      <c r="R22" s="2">
        <v>16</v>
      </c>
      <c r="S22" s="2">
        <v>0</v>
      </c>
      <c r="T22" s="6">
        <v>0</v>
      </c>
    </row>
    <row r="23" spans="1:20" x14ac:dyDescent="0.4">
      <c r="A23" s="28" t="s">
        <v>16</v>
      </c>
      <c r="B23" s="30" t="s">
        <v>46</v>
      </c>
      <c r="C23" s="35">
        <v>44909</v>
      </c>
      <c r="D23" s="2">
        <v>7</v>
      </c>
      <c r="E23" s="2">
        <v>654</v>
      </c>
      <c r="F23" s="2" t="s">
        <v>90</v>
      </c>
      <c r="G23" s="2">
        <v>0</v>
      </c>
      <c r="H23" s="2">
        <v>0</v>
      </c>
      <c r="I23" s="2">
        <v>6</v>
      </c>
      <c r="J23" s="2">
        <v>1</v>
      </c>
      <c r="K23" s="2">
        <v>0</v>
      </c>
      <c r="L23" s="2">
        <f t="shared" si="0"/>
        <v>7</v>
      </c>
      <c r="M23" s="2">
        <v>5.0099999999999997E-3</v>
      </c>
      <c r="N23" s="2">
        <v>1</v>
      </c>
      <c r="O23" s="2">
        <v>7.1000000000000002E-4</v>
      </c>
      <c r="P23" s="2">
        <v>321</v>
      </c>
      <c r="Q23" s="2">
        <v>0</v>
      </c>
      <c r="R23" s="2">
        <v>0</v>
      </c>
      <c r="S23" s="2">
        <v>7</v>
      </c>
      <c r="T23" s="6">
        <v>0</v>
      </c>
    </row>
    <row r="24" spans="1:20" x14ac:dyDescent="0.4">
      <c r="A24" s="28" t="s">
        <v>16</v>
      </c>
      <c r="B24" s="30" t="s">
        <v>46</v>
      </c>
      <c r="C24" s="35" t="s">
        <v>78</v>
      </c>
      <c r="D24" s="2"/>
      <c r="E24" s="2">
        <v>654</v>
      </c>
      <c r="F24" s="2"/>
      <c r="G24" s="2"/>
      <c r="H24" s="2"/>
      <c r="I24" s="2"/>
      <c r="J24" s="2"/>
      <c r="K24" s="2"/>
      <c r="L24" s="2">
        <f t="shared" si="0"/>
        <v>0</v>
      </c>
      <c r="M24" s="2"/>
      <c r="N24" s="2"/>
      <c r="O24" s="2"/>
      <c r="P24" s="2"/>
      <c r="Q24" s="2"/>
      <c r="R24" s="2"/>
      <c r="S24" s="2"/>
      <c r="T24" s="6"/>
    </row>
    <row r="25" spans="1:20" x14ac:dyDescent="0.4">
      <c r="A25" s="28" t="s">
        <v>50</v>
      </c>
      <c r="B25" s="30" t="s">
        <v>49</v>
      </c>
      <c r="C25" s="35">
        <v>44908</v>
      </c>
      <c r="D25" s="2">
        <v>10</v>
      </c>
      <c r="E25" s="2">
        <v>834</v>
      </c>
      <c r="F25" s="2" t="s">
        <v>90</v>
      </c>
      <c r="G25" s="2">
        <v>0</v>
      </c>
      <c r="H25" s="2">
        <v>0</v>
      </c>
      <c r="I25" s="2">
        <v>4</v>
      </c>
      <c r="J25" s="2">
        <v>0</v>
      </c>
      <c r="K25" s="2">
        <v>0</v>
      </c>
      <c r="L25" s="2">
        <f t="shared" si="0"/>
        <v>4</v>
      </c>
      <c r="M25" s="2">
        <v>1.57E-3</v>
      </c>
      <c r="N25" s="2">
        <v>10</v>
      </c>
      <c r="O25" s="2">
        <v>3.9300000000000003E-3</v>
      </c>
      <c r="P25" s="2">
        <v>283</v>
      </c>
      <c r="Q25" s="2">
        <v>0</v>
      </c>
      <c r="R25" s="2">
        <v>3</v>
      </c>
      <c r="S25" s="2">
        <v>1</v>
      </c>
      <c r="T25" s="6">
        <v>0</v>
      </c>
    </row>
    <row r="26" spans="1:20" x14ac:dyDescent="0.4">
      <c r="A26" s="28" t="s">
        <v>50</v>
      </c>
      <c r="B26" s="30" t="s">
        <v>49</v>
      </c>
      <c r="C26" s="35" t="s">
        <v>78</v>
      </c>
      <c r="D26" s="2"/>
      <c r="E26" s="2">
        <v>834</v>
      </c>
      <c r="F26" s="2"/>
      <c r="G26" s="2"/>
      <c r="H26" s="2"/>
      <c r="I26" s="2"/>
      <c r="J26" s="2"/>
      <c r="K26" s="2"/>
      <c r="L26" s="2">
        <f t="shared" si="0"/>
        <v>0</v>
      </c>
      <c r="M26" s="2"/>
      <c r="N26" s="2"/>
      <c r="O26" s="2"/>
      <c r="P26" s="2"/>
      <c r="Q26" s="2"/>
      <c r="R26" s="2"/>
      <c r="S26" s="2"/>
      <c r="T26" s="6"/>
    </row>
    <row r="27" spans="1:20" x14ac:dyDescent="0.4">
      <c r="A27" s="28" t="s">
        <v>51</v>
      </c>
      <c r="B27" s="30" t="s">
        <v>49</v>
      </c>
      <c r="C27" s="35">
        <v>44910</v>
      </c>
      <c r="D27" s="2">
        <v>10</v>
      </c>
      <c r="E27" s="2">
        <v>659</v>
      </c>
      <c r="F27" s="2" t="s">
        <v>90</v>
      </c>
      <c r="G27" s="2">
        <v>0</v>
      </c>
      <c r="H27" s="2">
        <v>0</v>
      </c>
      <c r="I27" s="2">
        <v>21</v>
      </c>
      <c r="J27" s="2">
        <v>0</v>
      </c>
      <c r="K27" s="2">
        <v>0</v>
      </c>
      <c r="L27" s="2">
        <f t="shared" si="0"/>
        <v>21</v>
      </c>
      <c r="M27" s="2">
        <v>1.0449999999999999E-2</v>
      </c>
      <c r="N27" s="2">
        <v>33</v>
      </c>
      <c r="O27" s="2">
        <v>1.6420000000000001E-2</v>
      </c>
      <c r="P27" s="31">
        <v>178</v>
      </c>
      <c r="Q27" s="2">
        <v>0</v>
      </c>
      <c r="R27" s="2">
        <v>18</v>
      </c>
      <c r="S27" s="2">
        <v>3</v>
      </c>
      <c r="T27" s="6">
        <v>0</v>
      </c>
    </row>
    <row r="28" spans="1:20" x14ac:dyDescent="0.4">
      <c r="A28" s="28" t="s">
        <v>51</v>
      </c>
      <c r="B28" s="30" t="s">
        <v>49</v>
      </c>
      <c r="C28" s="35" t="s">
        <v>78</v>
      </c>
      <c r="D28" s="2"/>
      <c r="E28" s="2">
        <v>659</v>
      </c>
      <c r="F28" s="2"/>
      <c r="G28" s="2"/>
      <c r="H28" s="2"/>
      <c r="I28" s="2"/>
      <c r="J28" s="2"/>
      <c r="K28" s="2"/>
      <c r="L28" s="2">
        <f t="shared" si="0"/>
        <v>0</v>
      </c>
      <c r="M28" s="2"/>
      <c r="N28" s="2"/>
      <c r="O28" s="2"/>
      <c r="P28" s="2"/>
      <c r="Q28" s="2"/>
      <c r="R28" s="2"/>
      <c r="S28" s="2"/>
      <c r="T28" s="6"/>
    </row>
    <row r="29" spans="1:20" x14ac:dyDescent="0.4">
      <c r="A29" s="28" t="s">
        <v>56</v>
      </c>
      <c r="B29" s="30" t="s">
        <v>46</v>
      </c>
      <c r="C29" s="35" t="s">
        <v>78</v>
      </c>
      <c r="D29" s="2"/>
      <c r="E29" s="2">
        <v>2851</v>
      </c>
      <c r="F29" s="2"/>
      <c r="G29" s="2"/>
      <c r="H29" s="2"/>
      <c r="I29" s="2"/>
      <c r="J29" s="2"/>
      <c r="K29" s="2"/>
      <c r="L29" s="2">
        <f t="shared" si="0"/>
        <v>0</v>
      </c>
      <c r="M29" s="2"/>
      <c r="N29" s="2"/>
      <c r="O29" s="2"/>
      <c r="P29" s="2"/>
      <c r="Q29" s="2"/>
      <c r="R29" s="2"/>
      <c r="S29" s="2"/>
      <c r="T29" s="6"/>
    </row>
    <row r="30" spans="1:20" x14ac:dyDescent="0.4">
      <c r="A30" s="28" t="s">
        <v>56</v>
      </c>
      <c r="B30" s="30" t="s">
        <v>46</v>
      </c>
      <c r="C30" s="35" t="s">
        <v>78</v>
      </c>
      <c r="D30" s="2"/>
      <c r="E30" s="2">
        <v>2851</v>
      </c>
      <c r="F30" s="2"/>
      <c r="G30" s="2"/>
      <c r="H30" s="2"/>
      <c r="I30" s="2"/>
      <c r="J30" s="2"/>
      <c r="K30" s="2"/>
      <c r="L30" s="2">
        <f t="shared" si="0"/>
        <v>0</v>
      </c>
      <c r="M30" s="2"/>
      <c r="N30" s="2"/>
      <c r="O30" s="2"/>
      <c r="P30" s="2"/>
      <c r="Q30" s="2"/>
      <c r="R30" s="2"/>
      <c r="S30" s="2"/>
      <c r="T30" s="6"/>
    </row>
    <row r="31" spans="1:20" x14ac:dyDescent="0.4">
      <c r="A31" s="28" t="s">
        <v>24</v>
      </c>
      <c r="B31" s="30" t="s">
        <v>47</v>
      </c>
      <c r="C31" s="35" t="s">
        <v>78</v>
      </c>
      <c r="D31" s="2"/>
      <c r="E31" s="2">
        <v>473</v>
      </c>
      <c r="F31" s="2"/>
      <c r="G31" s="2"/>
      <c r="H31" s="2"/>
      <c r="I31" s="2"/>
      <c r="J31" s="2"/>
      <c r="K31" s="2"/>
      <c r="L31" s="2">
        <f t="shared" si="0"/>
        <v>0</v>
      </c>
      <c r="M31" s="2"/>
      <c r="N31" s="2"/>
      <c r="O31" s="2"/>
      <c r="P31" s="2"/>
      <c r="Q31" s="2"/>
      <c r="R31" s="2"/>
      <c r="S31" s="2"/>
      <c r="T31" s="6"/>
    </row>
    <row r="32" spans="1:20" ht="15" thickBot="1" x14ac:dyDescent="0.45">
      <c r="A32" s="29" t="s">
        <v>24</v>
      </c>
      <c r="B32" s="30" t="s">
        <v>47</v>
      </c>
      <c r="C32" s="36" t="s">
        <v>78</v>
      </c>
      <c r="D32" s="4"/>
      <c r="E32" s="4">
        <v>473</v>
      </c>
      <c r="F32" s="4"/>
      <c r="G32" s="4"/>
      <c r="H32" s="4"/>
      <c r="I32" s="4"/>
      <c r="J32" s="4"/>
      <c r="K32" s="4"/>
      <c r="L32" s="4">
        <f t="shared" si="0"/>
        <v>0</v>
      </c>
      <c r="M32" s="4"/>
      <c r="N32" s="4"/>
      <c r="O32" s="4"/>
      <c r="P32" s="4"/>
      <c r="Q32" s="4"/>
      <c r="R32" s="4"/>
      <c r="S32" s="4"/>
      <c r="T32" s="7"/>
    </row>
    <row r="33" spans="1:20" x14ac:dyDescent="0.4">
      <c r="A33" s="14" t="s">
        <v>135</v>
      </c>
      <c r="B33" s="25"/>
      <c r="C33" s="15"/>
      <c r="D33" s="16"/>
      <c r="E33" s="16"/>
      <c r="F33" s="16"/>
      <c r="G33" s="17">
        <f>SUM(G7:G32)</f>
        <v>347</v>
      </c>
      <c r="H33" s="17">
        <f>SUM(H7:H32)</f>
        <v>67</v>
      </c>
      <c r="I33" s="17">
        <f>SUM(I7:I32)</f>
        <v>89</v>
      </c>
      <c r="J33" s="17">
        <f>SUM(J7:J32)</f>
        <v>21</v>
      </c>
      <c r="K33" s="17">
        <f>SUM(K7:K32)</f>
        <v>0</v>
      </c>
      <c r="L33" s="17">
        <f t="shared" si="0"/>
        <v>524</v>
      </c>
      <c r="M33" s="16"/>
      <c r="N33" s="17">
        <f>SUM(N7:N32)</f>
        <v>244</v>
      </c>
      <c r="O33" s="17"/>
      <c r="P33" s="33">
        <f>SUM(P7:P32)</f>
        <v>2259</v>
      </c>
      <c r="Q33" s="17">
        <f>SUM(Q7:Q32)</f>
        <v>389</v>
      </c>
      <c r="R33" s="17">
        <f>SUM(R7:R32)</f>
        <v>76</v>
      </c>
      <c r="S33" s="17">
        <f>SUM(S7:S32)</f>
        <v>45</v>
      </c>
      <c r="T33" s="22">
        <f>SUM(T7:T32)</f>
        <v>14</v>
      </c>
    </row>
    <row r="36" spans="1:20" x14ac:dyDescent="0.4">
      <c r="A36" t="s">
        <v>33</v>
      </c>
    </row>
    <row r="38" spans="1:20" x14ac:dyDescent="0.4">
      <c r="A38" s="37" t="s">
        <v>139</v>
      </c>
    </row>
    <row r="39" spans="1:20" x14ac:dyDescent="0.4">
      <c r="A39" t="s">
        <v>32</v>
      </c>
    </row>
    <row r="40" spans="1:20" x14ac:dyDescent="0.4">
      <c r="A40" t="s">
        <v>52</v>
      </c>
    </row>
    <row r="41" spans="1:20" x14ac:dyDescent="0.4">
      <c r="A41" t="s">
        <v>42</v>
      </c>
    </row>
    <row r="42" spans="1:20" x14ac:dyDescent="0.4">
      <c r="A42" t="s">
        <v>44</v>
      </c>
    </row>
    <row r="43" spans="1:20" x14ac:dyDescent="0.4">
      <c r="A43" s="32"/>
      <c r="B43" s="2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A9B02-45BC-4AF8-9E7A-4E375B1AD1D0}">
  <dimension ref="A2:S57"/>
  <sheetViews>
    <sheetView workbookViewId="0">
      <selection activeCell="U18" sqref="U18"/>
    </sheetView>
  </sheetViews>
  <sheetFormatPr defaultRowHeight="14.6" x14ac:dyDescent="0.4"/>
  <cols>
    <col min="1" max="1" width="37" customWidth="1"/>
    <col min="2" max="2" width="9.69140625" customWidth="1"/>
    <col min="4" max="4" width="12.53515625" customWidth="1"/>
    <col min="5" max="5" width="11.84375" customWidth="1"/>
    <col min="6" max="7" width="11" customWidth="1"/>
    <col min="8" max="8" width="12.3046875" customWidth="1"/>
    <col min="9" max="10" width="13.69140625" customWidth="1"/>
    <col min="12" max="12" width="15.84375" customWidth="1"/>
    <col min="14" max="14" width="12.15234375" customWidth="1"/>
    <col min="16" max="16" width="10" customWidth="1"/>
    <col min="18" max="18" width="9.3046875" customWidth="1"/>
  </cols>
  <sheetData>
    <row r="2" spans="1:19" ht="18.45" x14ac:dyDescent="0.5">
      <c r="A2" s="1" t="s">
        <v>62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 t="s">
        <v>55</v>
      </c>
    </row>
    <row r="4" spans="1:19" ht="16.3" thickBot="1" x14ac:dyDescent="0.5">
      <c r="P4" s="5" t="s">
        <v>31</v>
      </c>
      <c r="Q4" s="5"/>
      <c r="R4" s="5"/>
      <c r="S4" s="5"/>
    </row>
    <row r="5" spans="1:19" ht="30" customHeight="1" thickBot="1" x14ac:dyDescent="0.45">
      <c r="A5" s="8"/>
      <c r="B5" s="26" t="s">
        <v>45</v>
      </c>
      <c r="C5" s="9" t="s">
        <v>6</v>
      </c>
      <c r="D5" s="10" t="s">
        <v>0</v>
      </c>
      <c r="E5" s="11" t="s">
        <v>1</v>
      </c>
      <c r="F5" s="10" t="s">
        <v>2</v>
      </c>
      <c r="G5" s="10" t="s">
        <v>3</v>
      </c>
      <c r="H5" s="10" t="s">
        <v>4</v>
      </c>
      <c r="I5" s="10" t="s">
        <v>53</v>
      </c>
      <c r="J5" s="10" t="s">
        <v>2</v>
      </c>
      <c r="K5" s="11" t="s">
        <v>27</v>
      </c>
      <c r="L5" s="11" t="s">
        <v>28</v>
      </c>
      <c r="M5" s="10" t="s">
        <v>29</v>
      </c>
      <c r="N5" s="10" t="s">
        <v>54</v>
      </c>
      <c r="O5" s="11" t="s">
        <v>30</v>
      </c>
      <c r="P5" s="11" t="s">
        <v>35</v>
      </c>
      <c r="Q5" s="11" t="s">
        <v>36</v>
      </c>
      <c r="R5" s="12" t="s">
        <v>40</v>
      </c>
      <c r="S5" s="13" t="s">
        <v>41</v>
      </c>
    </row>
    <row r="6" spans="1:19" x14ac:dyDescent="0.4">
      <c r="A6" s="3" t="s">
        <v>5</v>
      </c>
      <c r="B6" s="18"/>
      <c r="C6" s="27"/>
      <c r="D6" s="19"/>
      <c r="E6" s="19"/>
      <c r="F6" s="20" t="s">
        <v>57</v>
      </c>
      <c r="G6" s="20" t="s">
        <v>58</v>
      </c>
      <c r="H6" s="20" t="s">
        <v>59</v>
      </c>
      <c r="I6" s="20" t="s">
        <v>60</v>
      </c>
      <c r="J6" s="20" t="s">
        <v>61</v>
      </c>
      <c r="K6" s="23"/>
      <c r="L6" s="23"/>
      <c r="M6" s="23"/>
      <c r="N6" s="23"/>
      <c r="O6" s="23"/>
      <c r="P6" s="21" t="s">
        <v>34</v>
      </c>
      <c r="Q6" s="21" t="s">
        <v>37</v>
      </c>
      <c r="R6" s="21" t="s">
        <v>38</v>
      </c>
      <c r="S6" s="21" t="s">
        <v>39</v>
      </c>
    </row>
    <row r="7" spans="1:19" x14ac:dyDescent="0.4">
      <c r="A7" s="28" t="s">
        <v>7</v>
      </c>
      <c r="B7" s="30" t="s">
        <v>46</v>
      </c>
      <c r="C7" s="35">
        <v>44608</v>
      </c>
      <c r="D7" s="2">
        <v>4</v>
      </c>
      <c r="E7" s="2">
        <v>290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f t="shared" ref="K7:K47" si="0">F7+G7+H7+I7+J7</f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6">
        <v>0</v>
      </c>
    </row>
    <row r="8" spans="1:19" x14ac:dyDescent="0.4">
      <c r="A8" s="28" t="s">
        <v>8</v>
      </c>
      <c r="B8" s="30" t="s">
        <v>46</v>
      </c>
      <c r="C8" s="35" t="s">
        <v>78</v>
      </c>
      <c r="D8" s="2"/>
      <c r="E8" s="2">
        <v>290</v>
      </c>
      <c r="F8" s="2"/>
      <c r="G8" s="2"/>
      <c r="H8" s="2"/>
      <c r="I8" s="2"/>
      <c r="J8" s="2"/>
      <c r="K8" s="2">
        <f t="shared" si="0"/>
        <v>0</v>
      </c>
      <c r="L8" s="2"/>
      <c r="M8" s="2"/>
      <c r="N8" s="2"/>
      <c r="O8" s="2"/>
      <c r="P8" s="2"/>
      <c r="Q8" s="2"/>
      <c r="R8" s="2"/>
      <c r="S8" s="6"/>
    </row>
    <row r="9" spans="1:19" x14ac:dyDescent="0.4">
      <c r="A9" s="28" t="s">
        <v>25</v>
      </c>
      <c r="B9" s="30" t="s">
        <v>46</v>
      </c>
      <c r="C9" s="35">
        <v>44608</v>
      </c>
      <c r="D9" s="2">
        <v>4</v>
      </c>
      <c r="E9" s="2">
        <v>793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f t="shared" si="0"/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6">
        <v>0</v>
      </c>
    </row>
    <row r="10" spans="1:19" x14ac:dyDescent="0.4">
      <c r="A10" s="28" t="s">
        <v>25</v>
      </c>
      <c r="B10" s="30" t="s">
        <v>46</v>
      </c>
      <c r="C10" s="35" t="s">
        <v>78</v>
      </c>
      <c r="D10" s="2"/>
      <c r="E10" s="2">
        <v>793</v>
      </c>
      <c r="F10" s="2"/>
      <c r="G10" s="2"/>
      <c r="H10" s="2"/>
      <c r="I10" s="2"/>
      <c r="J10" s="2"/>
      <c r="K10" s="2">
        <f t="shared" si="0"/>
        <v>0</v>
      </c>
      <c r="L10" s="2"/>
      <c r="M10" s="2"/>
      <c r="N10" s="2"/>
      <c r="O10" s="2"/>
      <c r="P10" s="2"/>
      <c r="Q10" s="2"/>
      <c r="R10" s="2"/>
      <c r="S10" s="6"/>
    </row>
    <row r="11" spans="1:19" x14ac:dyDescent="0.4">
      <c r="A11" s="28" t="s">
        <v>26</v>
      </c>
      <c r="B11" s="30" t="s">
        <v>46</v>
      </c>
      <c r="C11" s="35">
        <v>44608</v>
      </c>
      <c r="D11" s="2">
        <v>3</v>
      </c>
      <c r="E11" s="2">
        <v>998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f t="shared" si="0"/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6">
        <v>0</v>
      </c>
    </row>
    <row r="12" spans="1:19" x14ac:dyDescent="0.4">
      <c r="A12" s="28" t="s">
        <v>26</v>
      </c>
      <c r="B12" s="30" t="s">
        <v>46</v>
      </c>
      <c r="C12" s="35" t="s">
        <v>78</v>
      </c>
      <c r="D12" s="2"/>
      <c r="E12" s="2">
        <v>998</v>
      </c>
      <c r="F12" s="2"/>
      <c r="G12" s="2"/>
      <c r="H12" s="2"/>
      <c r="I12" s="2"/>
      <c r="J12" s="2"/>
      <c r="K12" s="2">
        <f t="shared" si="0"/>
        <v>0</v>
      </c>
      <c r="L12" s="2"/>
      <c r="M12" s="2"/>
      <c r="N12" s="2"/>
      <c r="O12" s="2"/>
      <c r="P12" s="2"/>
      <c r="Q12" s="2"/>
      <c r="R12" s="2"/>
      <c r="S12" s="6"/>
    </row>
    <row r="13" spans="1:19" x14ac:dyDescent="0.4">
      <c r="A13" s="28" t="s">
        <v>9</v>
      </c>
      <c r="B13" s="30" t="s">
        <v>47</v>
      </c>
      <c r="C13" s="35">
        <v>44608</v>
      </c>
      <c r="D13" s="2">
        <v>5</v>
      </c>
      <c r="E13" s="2">
        <v>458</v>
      </c>
      <c r="F13" s="2">
        <v>30</v>
      </c>
      <c r="G13" s="2">
        <v>0</v>
      </c>
      <c r="H13" s="2">
        <v>0</v>
      </c>
      <c r="I13" s="2">
        <v>0</v>
      </c>
      <c r="J13" s="2">
        <v>0</v>
      </c>
      <c r="K13" s="2">
        <f t="shared" si="0"/>
        <v>30</v>
      </c>
      <c r="L13" s="2">
        <v>4.2979999999999997E-2</v>
      </c>
      <c r="M13" s="2">
        <v>0</v>
      </c>
      <c r="N13" s="2">
        <v>0</v>
      </c>
      <c r="O13" s="2">
        <v>0</v>
      </c>
      <c r="P13" s="2">
        <v>0</v>
      </c>
      <c r="Q13" s="2">
        <v>30</v>
      </c>
      <c r="R13" s="2">
        <v>0</v>
      </c>
      <c r="S13" s="6">
        <v>0</v>
      </c>
    </row>
    <row r="14" spans="1:19" x14ac:dyDescent="0.4">
      <c r="A14" s="28" t="s">
        <v>9</v>
      </c>
      <c r="B14" s="30" t="s">
        <v>47</v>
      </c>
      <c r="C14" s="35" t="s">
        <v>78</v>
      </c>
      <c r="D14" s="2"/>
      <c r="E14" s="2">
        <v>458</v>
      </c>
      <c r="F14" s="2"/>
      <c r="G14" s="2"/>
      <c r="H14" s="2"/>
      <c r="I14" s="2"/>
      <c r="J14" s="2"/>
      <c r="K14" s="2">
        <f t="shared" si="0"/>
        <v>0</v>
      </c>
      <c r="L14" s="2"/>
      <c r="M14" s="2"/>
      <c r="N14" s="2"/>
      <c r="O14" s="2"/>
      <c r="P14" s="2"/>
      <c r="Q14" s="2"/>
      <c r="R14" s="2"/>
      <c r="S14" s="6"/>
    </row>
    <row r="15" spans="1:19" x14ac:dyDescent="0.4">
      <c r="A15" s="28" t="s">
        <v>10</v>
      </c>
      <c r="B15" s="30" t="s">
        <v>48</v>
      </c>
      <c r="C15" s="35">
        <v>44601</v>
      </c>
      <c r="D15" s="2">
        <v>10</v>
      </c>
      <c r="E15" s="2">
        <v>683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f t="shared" si="0"/>
        <v>0</v>
      </c>
      <c r="L15" s="2">
        <v>0</v>
      </c>
      <c r="M15" s="2">
        <v>390</v>
      </c>
      <c r="N15" s="2">
        <v>0.18733</v>
      </c>
      <c r="O15" s="31">
        <v>400</v>
      </c>
      <c r="P15" s="2">
        <v>0</v>
      </c>
      <c r="Q15" s="2">
        <v>0</v>
      </c>
      <c r="R15" s="2">
        <v>0</v>
      </c>
      <c r="S15" s="6">
        <v>0</v>
      </c>
    </row>
    <row r="16" spans="1:19" x14ac:dyDescent="0.4">
      <c r="A16" s="28" t="s">
        <v>10</v>
      </c>
      <c r="B16" s="30" t="s">
        <v>48</v>
      </c>
      <c r="C16" s="35" t="s">
        <v>78</v>
      </c>
      <c r="D16" s="2"/>
      <c r="E16" s="2">
        <v>683</v>
      </c>
      <c r="F16" s="2"/>
      <c r="G16" s="2"/>
      <c r="H16" s="2"/>
      <c r="I16" s="2"/>
      <c r="J16" s="2"/>
      <c r="K16" s="2">
        <f t="shared" si="0"/>
        <v>0</v>
      </c>
      <c r="L16" s="2"/>
      <c r="M16" s="2"/>
      <c r="N16" s="2"/>
      <c r="O16" s="2"/>
      <c r="P16" s="2"/>
      <c r="Q16" s="2"/>
      <c r="R16" s="2"/>
      <c r="S16" s="6"/>
    </row>
    <row r="17" spans="1:19" x14ac:dyDescent="0.4">
      <c r="A17" s="28" t="s">
        <v>11</v>
      </c>
      <c r="B17" s="30" t="s">
        <v>47</v>
      </c>
      <c r="C17" s="35">
        <v>44601</v>
      </c>
      <c r="D17" s="2">
        <v>10</v>
      </c>
      <c r="E17" s="2">
        <v>221</v>
      </c>
      <c r="F17" s="2">
        <v>0</v>
      </c>
      <c r="G17" s="2">
        <v>226</v>
      </c>
      <c r="H17" s="2">
        <v>10</v>
      </c>
      <c r="I17" s="2">
        <v>0</v>
      </c>
      <c r="J17" s="2">
        <v>0</v>
      </c>
      <c r="K17" s="2">
        <f t="shared" si="0"/>
        <v>236</v>
      </c>
      <c r="L17" s="2">
        <v>0.35034999999999999</v>
      </c>
      <c r="M17" s="2">
        <v>0</v>
      </c>
      <c r="N17" s="2">
        <v>0</v>
      </c>
      <c r="O17" s="2">
        <v>1248</v>
      </c>
      <c r="P17" s="2">
        <v>0</v>
      </c>
      <c r="Q17" s="2">
        <v>226</v>
      </c>
      <c r="R17" s="2">
        <v>10</v>
      </c>
      <c r="S17" s="6">
        <v>0</v>
      </c>
    </row>
    <row r="18" spans="1:19" x14ac:dyDescent="0.4">
      <c r="A18" s="28" t="s">
        <v>11</v>
      </c>
      <c r="B18" s="30" t="s">
        <v>47</v>
      </c>
      <c r="C18" s="35" t="s">
        <v>78</v>
      </c>
      <c r="D18" s="2"/>
      <c r="E18" s="2">
        <v>221</v>
      </c>
      <c r="F18" s="2"/>
      <c r="G18" s="2"/>
      <c r="H18" s="2"/>
      <c r="I18" s="2"/>
      <c r="J18" s="2"/>
      <c r="K18" s="2">
        <f t="shared" si="0"/>
        <v>0</v>
      </c>
      <c r="L18" s="2"/>
      <c r="M18" s="2"/>
      <c r="N18" s="2"/>
      <c r="O18" s="2"/>
      <c r="P18" s="2"/>
      <c r="Q18" s="2"/>
      <c r="R18" s="2"/>
      <c r="S18" s="6"/>
    </row>
    <row r="19" spans="1:19" x14ac:dyDescent="0.4">
      <c r="A19" s="28" t="s">
        <v>12</v>
      </c>
      <c r="B19" s="30" t="s">
        <v>47</v>
      </c>
      <c r="C19" s="35">
        <v>44602</v>
      </c>
      <c r="D19" s="2">
        <v>4</v>
      </c>
      <c r="E19" s="2">
        <v>301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f t="shared" si="0"/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6">
        <v>0</v>
      </c>
    </row>
    <row r="20" spans="1:19" x14ac:dyDescent="0.4">
      <c r="A20" s="28" t="s">
        <v>12</v>
      </c>
      <c r="B20" s="30" t="s">
        <v>47</v>
      </c>
      <c r="C20" s="35" t="s">
        <v>78</v>
      </c>
      <c r="D20" s="2"/>
      <c r="E20" s="2">
        <v>301</v>
      </c>
      <c r="F20" s="2"/>
      <c r="G20" s="2"/>
      <c r="H20" s="2"/>
      <c r="I20" s="2"/>
      <c r="J20" s="2"/>
      <c r="K20" s="2">
        <f t="shared" si="0"/>
        <v>0</v>
      </c>
      <c r="L20" s="2"/>
      <c r="M20" s="2"/>
      <c r="N20" s="2"/>
      <c r="O20" s="2"/>
      <c r="P20" s="2"/>
      <c r="Q20" s="2"/>
      <c r="R20" s="2"/>
      <c r="S20" s="6"/>
    </row>
    <row r="21" spans="1:19" x14ac:dyDescent="0.4">
      <c r="A21" s="28" t="s">
        <v>13</v>
      </c>
      <c r="B21" s="30" t="s">
        <v>46</v>
      </c>
      <c r="C21" s="35">
        <v>44601</v>
      </c>
      <c r="D21" s="2">
        <v>4</v>
      </c>
      <c r="E21" s="2">
        <v>291</v>
      </c>
      <c r="F21" s="2">
        <v>0</v>
      </c>
      <c r="G21" s="2">
        <v>40</v>
      </c>
      <c r="H21" s="2">
        <v>0</v>
      </c>
      <c r="I21" s="2">
        <v>0</v>
      </c>
      <c r="J21" s="2">
        <v>0</v>
      </c>
      <c r="K21" s="2">
        <f t="shared" si="0"/>
        <v>40</v>
      </c>
      <c r="L21" s="2">
        <v>0.11274000000000001</v>
      </c>
      <c r="M21" s="2">
        <v>10</v>
      </c>
      <c r="N21" s="2">
        <v>2.818E-2</v>
      </c>
      <c r="O21" s="2">
        <v>1</v>
      </c>
      <c r="P21" s="2">
        <v>0</v>
      </c>
      <c r="Q21" s="2">
        <v>40</v>
      </c>
      <c r="R21" s="2">
        <v>0</v>
      </c>
      <c r="S21" s="6">
        <v>0</v>
      </c>
    </row>
    <row r="22" spans="1:19" x14ac:dyDescent="0.4">
      <c r="A22" s="28" t="s">
        <v>13</v>
      </c>
      <c r="B22" s="30" t="s">
        <v>46</v>
      </c>
      <c r="C22" s="35" t="s">
        <v>78</v>
      </c>
      <c r="D22" s="2"/>
      <c r="E22" s="2">
        <v>291</v>
      </c>
      <c r="F22" s="2"/>
      <c r="G22" s="2"/>
      <c r="H22" s="2"/>
      <c r="I22" s="2"/>
      <c r="J22" s="2"/>
      <c r="K22" s="2">
        <f t="shared" si="0"/>
        <v>0</v>
      </c>
      <c r="L22" s="2"/>
      <c r="M22" s="2"/>
      <c r="N22" s="2"/>
      <c r="O22" s="2"/>
      <c r="P22" s="2"/>
      <c r="Q22" s="2"/>
      <c r="R22" s="2"/>
      <c r="S22" s="6"/>
    </row>
    <row r="23" spans="1:19" x14ac:dyDescent="0.4">
      <c r="A23" s="28" t="s">
        <v>14</v>
      </c>
      <c r="B23" s="30" t="s">
        <v>48</v>
      </c>
      <c r="C23" s="35">
        <v>44602</v>
      </c>
      <c r="D23" s="2">
        <v>4</v>
      </c>
      <c r="E23" s="2">
        <v>339</v>
      </c>
      <c r="F23" s="2">
        <v>2</v>
      </c>
      <c r="G23" s="2">
        <v>2</v>
      </c>
      <c r="H23" s="2">
        <v>0</v>
      </c>
      <c r="I23" s="2">
        <v>0</v>
      </c>
      <c r="J23" s="2">
        <v>0</v>
      </c>
      <c r="K23" s="2">
        <f t="shared" si="0"/>
        <v>4</v>
      </c>
      <c r="L23" s="2">
        <v>9.6699999999999998E-3</v>
      </c>
      <c r="M23" s="2">
        <v>2</v>
      </c>
      <c r="N23" s="2">
        <v>4.8300000000000001E-3</v>
      </c>
      <c r="O23" s="2">
        <v>0</v>
      </c>
      <c r="P23" s="2">
        <v>0</v>
      </c>
      <c r="Q23" s="2">
        <v>4</v>
      </c>
      <c r="R23" s="2">
        <v>0</v>
      </c>
      <c r="S23" s="6">
        <v>0</v>
      </c>
    </row>
    <row r="24" spans="1:19" x14ac:dyDescent="0.4">
      <c r="A24" s="28" t="s">
        <v>14</v>
      </c>
      <c r="B24" s="30" t="s">
        <v>48</v>
      </c>
      <c r="C24" s="35" t="s">
        <v>78</v>
      </c>
      <c r="D24" s="2"/>
      <c r="E24" s="2">
        <v>339</v>
      </c>
      <c r="F24" s="2"/>
      <c r="G24" s="2"/>
      <c r="H24" s="2"/>
      <c r="I24" s="2"/>
      <c r="J24" s="2"/>
      <c r="K24" s="2">
        <f t="shared" si="0"/>
        <v>0</v>
      </c>
      <c r="L24" s="2"/>
      <c r="M24" s="2"/>
      <c r="N24" s="2"/>
      <c r="O24" s="2"/>
      <c r="P24" s="2"/>
      <c r="Q24" s="2"/>
      <c r="R24" s="2"/>
      <c r="S24" s="6"/>
    </row>
    <row r="25" spans="1:19" x14ac:dyDescent="0.4">
      <c r="A25" s="28" t="s">
        <v>15</v>
      </c>
      <c r="B25" s="30" t="s">
        <v>48</v>
      </c>
      <c r="C25" s="35">
        <v>44602</v>
      </c>
      <c r="D25" s="2">
        <v>4</v>
      </c>
      <c r="E25" s="2">
        <v>159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f t="shared" si="0"/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6">
        <v>0</v>
      </c>
    </row>
    <row r="26" spans="1:19" x14ac:dyDescent="0.4">
      <c r="A26" s="28" t="s">
        <v>15</v>
      </c>
      <c r="B26" s="30" t="s">
        <v>48</v>
      </c>
      <c r="C26" s="35" t="s">
        <v>78</v>
      </c>
      <c r="D26" s="2"/>
      <c r="E26" s="2">
        <v>159</v>
      </c>
      <c r="F26" s="2"/>
      <c r="G26" s="2"/>
      <c r="H26" s="2"/>
      <c r="I26" s="2"/>
      <c r="J26" s="2"/>
      <c r="K26" s="2">
        <f t="shared" si="0"/>
        <v>0</v>
      </c>
      <c r="L26" s="2"/>
      <c r="M26" s="2"/>
      <c r="N26" s="2"/>
      <c r="O26" s="2"/>
      <c r="P26" s="2"/>
      <c r="Q26" s="2"/>
      <c r="R26" s="2"/>
      <c r="S26" s="6"/>
    </row>
    <row r="27" spans="1:19" x14ac:dyDescent="0.4">
      <c r="A27" s="28" t="s">
        <v>16</v>
      </c>
      <c r="B27" s="30" t="s">
        <v>46</v>
      </c>
      <c r="C27" s="35">
        <v>44600</v>
      </c>
      <c r="D27" s="2">
        <v>5</v>
      </c>
      <c r="E27" s="2">
        <v>654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f t="shared" si="0"/>
        <v>0</v>
      </c>
      <c r="L27" s="2">
        <v>0</v>
      </c>
      <c r="M27" s="2">
        <v>1</v>
      </c>
      <c r="N27" s="2">
        <v>1E-3</v>
      </c>
      <c r="O27" s="2">
        <v>0</v>
      </c>
      <c r="P27" s="2">
        <v>0</v>
      </c>
      <c r="Q27" s="2">
        <v>0</v>
      </c>
      <c r="R27" s="2">
        <v>0</v>
      </c>
      <c r="S27" s="6">
        <v>0</v>
      </c>
    </row>
    <row r="28" spans="1:19" x14ac:dyDescent="0.4">
      <c r="A28" s="28" t="s">
        <v>16</v>
      </c>
      <c r="B28" s="30" t="s">
        <v>46</v>
      </c>
      <c r="C28" s="35">
        <v>44620</v>
      </c>
      <c r="D28" s="2">
        <v>7</v>
      </c>
      <c r="E28" s="2">
        <v>654</v>
      </c>
      <c r="F28" s="2">
        <v>0</v>
      </c>
      <c r="G28" s="2">
        <v>4</v>
      </c>
      <c r="H28" s="2">
        <v>0</v>
      </c>
      <c r="I28" s="2">
        <v>0</v>
      </c>
      <c r="J28" s="2">
        <v>0</v>
      </c>
      <c r="K28" s="2">
        <f t="shared" si="0"/>
        <v>4</v>
      </c>
      <c r="L28" s="2">
        <v>2.8600000000000001E-3</v>
      </c>
      <c r="M28" s="2">
        <v>0</v>
      </c>
      <c r="N28" s="2">
        <v>0</v>
      </c>
      <c r="O28" s="2">
        <v>0</v>
      </c>
      <c r="P28" s="2">
        <v>0</v>
      </c>
      <c r="Q28" s="2">
        <v>4</v>
      </c>
      <c r="R28" s="2">
        <v>0</v>
      </c>
      <c r="S28" s="6">
        <v>0</v>
      </c>
    </row>
    <row r="29" spans="1:19" x14ac:dyDescent="0.4">
      <c r="A29" s="28" t="s">
        <v>50</v>
      </c>
      <c r="B29" s="30" t="s">
        <v>49</v>
      </c>
      <c r="C29" s="35">
        <v>44600</v>
      </c>
      <c r="D29" s="2">
        <v>4</v>
      </c>
      <c r="E29" s="2">
        <v>834</v>
      </c>
      <c r="F29" s="2">
        <v>0</v>
      </c>
      <c r="G29" s="2">
        <v>1</v>
      </c>
      <c r="H29" s="2">
        <v>0</v>
      </c>
      <c r="I29" s="2">
        <v>0</v>
      </c>
      <c r="J29" s="2">
        <v>0</v>
      </c>
      <c r="K29" s="2">
        <f t="shared" si="0"/>
        <v>1</v>
      </c>
      <c r="L29" s="2">
        <v>9.7999999999999997E-4</v>
      </c>
      <c r="M29" s="2">
        <v>5</v>
      </c>
      <c r="N29" s="2">
        <v>4.9100000000000003E-3</v>
      </c>
      <c r="O29" s="2">
        <v>0</v>
      </c>
      <c r="P29" s="2">
        <v>0</v>
      </c>
      <c r="Q29" s="2">
        <v>1</v>
      </c>
      <c r="R29" s="2">
        <v>0</v>
      </c>
      <c r="S29" s="6">
        <v>0</v>
      </c>
    </row>
    <row r="30" spans="1:19" x14ac:dyDescent="0.4">
      <c r="A30" s="28" t="s">
        <v>50</v>
      </c>
      <c r="B30" s="30" t="s">
        <v>49</v>
      </c>
      <c r="C30" s="35">
        <v>44620</v>
      </c>
      <c r="D30" s="2">
        <v>7</v>
      </c>
      <c r="E30" s="2">
        <v>834</v>
      </c>
      <c r="F30" s="2">
        <v>47</v>
      </c>
      <c r="G30" s="2">
        <v>51</v>
      </c>
      <c r="H30" s="2">
        <v>0</v>
      </c>
      <c r="I30" s="2">
        <v>0</v>
      </c>
      <c r="J30" s="2">
        <v>0</v>
      </c>
      <c r="K30" s="2">
        <f t="shared" si="0"/>
        <v>98</v>
      </c>
      <c r="L30" s="2">
        <v>5.5070000000000001E-2</v>
      </c>
      <c r="M30" s="2">
        <v>10</v>
      </c>
      <c r="N30" s="2">
        <v>5.6100000000000004E-3</v>
      </c>
      <c r="O30" s="2">
        <v>5</v>
      </c>
      <c r="P30" s="2">
        <v>0</v>
      </c>
      <c r="Q30" s="2">
        <v>98</v>
      </c>
      <c r="R30" s="2">
        <v>0</v>
      </c>
      <c r="S30" s="6">
        <v>0</v>
      </c>
    </row>
    <row r="31" spans="1:19" x14ac:dyDescent="0.4">
      <c r="A31" s="28" t="s">
        <v>51</v>
      </c>
      <c r="B31" s="30" t="s">
        <v>49</v>
      </c>
      <c r="C31" s="35">
        <v>44600</v>
      </c>
      <c r="D31" s="2">
        <v>5</v>
      </c>
      <c r="E31" s="2">
        <v>659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f t="shared" si="0"/>
        <v>0</v>
      </c>
      <c r="L31" s="2">
        <v>0</v>
      </c>
      <c r="M31" s="2">
        <v>2</v>
      </c>
      <c r="N31" s="2">
        <v>1.99E-3</v>
      </c>
      <c r="O31" s="31">
        <v>0</v>
      </c>
      <c r="P31" s="2">
        <v>0</v>
      </c>
      <c r="Q31" s="2">
        <v>0</v>
      </c>
      <c r="R31" s="2">
        <v>0</v>
      </c>
      <c r="S31" s="6">
        <v>0</v>
      </c>
    </row>
    <row r="32" spans="1:19" x14ac:dyDescent="0.4">
      <c r="A32" s="28" t="s">
        <v>51</v>
      </c>
      <c r="B32" s="30" t="s">
        <v>49</v>
      </c>
      <c r="C32" s="35">
        <v>44620</v>
      </c>
      <c r="D32" s="2">
        <v>7</v>
      </c>
      <c r="E32" s="2">
        <v>659</v>
      </c>
      <c r="F32" s="2">
        <v>0</v>
      </c>
      <c r="G32" s="2">
        <v>20</v>
      </c>
      <c r="H32" s="2">
        <v>0</v>
      </c>
      <c r="I32" s="2">
        <v>0</v>
      </c>
      <c r="J32" s="2">
        <v>0</v>
      </c>
      <c r="K32" s="2">
        <f t="shared" si="0"/>
        <v>20</v>
      </c>
      <c r="L32" s="2">
        <v>1.422E-2</v>
      </c>
      <c r="M32" s="2">
        <v>0</v>
      </c>
      <c r="N32" s="2">
        <v>0</v>
      </c>
      <c r="O32" s="2">
        <v>1</v>
      </c>
      <c r="P32" s="2">
        <v>0</v>
      </c>
      <c r="Q32" s="2">
        <v>20</v>
      </c>
      <c r="R32" s="2">
        <v>0</v>
      </c>
      <c r="S32" s="6">
        <v>0</v>
      </c>
    </row>
    <row r="33" spans="1:19" x14ac:dyDescent="0.4">
      <c r="A33" s="28" t="s">
        <v>17</v>
      </c>
      <c r="B33" s="30" t="s">
        <v>46</v>
      </c>
      <c r="C33" s="35">
        <v>44606</v>
      </c>
      <c r="D33" s="2">
        <v>6</v>
      </c>
      <c r="E33" s="2">
        <v>939</v>
      </c>
      <c r="F33" s="2">
        <v>0</v>
      </c>
      <c r="G33" s="2">
        <v>1</v>
      </c>
      <c r="H33" s="2">
        <v>0</v>
      </c>
      <c r="I33" s="2">
        <v>0</v>
      </c>
      <c r="J33" s="2">
        <v>0</v>
      </c>
      <c r="K33" s="2">
        <f t="shared" si="0"/>
        <v>1</v>
      </c>
      <c r="L33" s="2">
        <v>5.8E-4</v>
      </c>
      <c r="M33" s="2">
        <v>1</v>
      </c>
      <c r="N33" s="2">
        <v>5.8E-4</v>
      </c>
      <c r="O33" s="2">
        <v>0</v>
      </c>
      <c r="P33" s="2">
        <v>0</v>
      </c>
      <c r="Q33" s="2">
        <v>1</v>
      </c>
      <c r="R33" s="2">
        <v>0</v>
      </c>
      <c r="S33" s="6">
        <v>0</v>
      </c>
    </row>
    <row r="34" spans="1:19" x14ac:dyDescent="0.4">
      <c r="A34" s="28" t="s">
        <v>18</v>
      </c>
      <c r="B34" s="30" t="s">
        <v>46</v>
      </c>
      <c r="C34" s="35">
        <v>44606</v>
      </c>
      <c r="D34" s="2">
        <v>4</v>
      </c>
      <c r="E34" s="2">
        <v>498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f t="shared" si="0"/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6">
        <v>0</v>
      </c>
    </row>
    <row r="35" spans="1:19" x14ac:dyDescent="0.4">
      <c r="A35" s="28" t="s">
        <v>19</v>
      </c>
      <c r="B35" s="30" t="s">
        <v>46</v>
      </c>
      <c r="C35" s="35">
        <v>44606</v>
      </c>
      <c r="D35" s="2">
        <v>4</v>
      </c>
      <c r="E35" s="2">
        <v>267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f t="shared" si="0"/>
        <v>0</v>
      </c>
      <c r="L35" s="2">
        <v>0</v>
      </c>
      <c r="M35" s="2">
        <v>0</v>
      </c>
      <c r="N35" s="2">
        <v>0</v>
      </c>
      <c r="O35" s="2">
        <v>5</v>
      </c>
      <c r="P35" s="2">
        <v>0</v>
      </c>
      <c r="Q35" s="2">
        <v>0</v>
      </c>
      <c r="R35" s="2">
        <v>0</v>
      </c>
      <c r="S35" s="6">
        <v>0</v>
      </c>
    </row>
    <row r="36" spans="1:19" x14ac:dyDescent="0.4">
      <c r="A36" s="28" t="s">
        <v>20</v>
      </c>
      <c r="B36" s="30" t="s">
        <v>46</v>
      </c>
      <c r="C36" s="35">
        <v>44594</v>
      </c>
      <c r="D36" s="2">
        <v>6</v>
      </c>
      <c r="E36" s="2">
        <v>1623</v>
      </c>
      <c r="F36" s="2">
        <v>0</v>
      </c>
      <c r="G36" s="2">
        <v>2</v>
      </c>
      <c r="H36" s="2">
        <v>0</v>
      </c>
      <c r="I36" s="2">
        <v>0</v>
      </c>
      <c r="J36" s="2">
        <v>0</v>
      </c>
      <c r="K36" s="2">
        <f t="shared" si="0"/>
        <v>2</v>
      </c>
      <c r="L36" s="2">
        <v>6.7000000000000002E-4</v>
      </c>
      <c r="M36" s="2">
        <v>0</v>
      </c>
      <c r="N36" s="2">
        <v>0</v>
      </c>
      <c r="O36" s="2">
        <v>0</v>
      </c>
      <c r="P36" s="2">
        <v>0</v>
      </c>
      <c r="Q36" s="2">
        <v>2</v>
      </c>
      <c r="R36" s="2">
        <v>0</v>
      </c>
      <c r="S36" s="6">
        <v>0</v>
      </c>
    </row>
    <row r="37" spans="1:19" x14ac:dyDescent="0.4">
      <c r="A37" s="28" t="s">
        <v>20</v>
      </c>
      <c r="B37" s="30" t="s">
        <v>46</v>
      </c>
      <c r="C37" s="35" t="s">
        <v>78</v>
      </c>
      <c r="D37" s="2"/>
      <c r="E37" s="2">
        <v>1623</v>
      </c>
      <c r="F37" s="2"/>
      <c r="G37" s="2"/>
      <c r="H37" s="2"/>
      <c r="I37" s="2"/>
      <c r="J37" s="2"/>
      <c r="K37" s="2">
        <f t="shared" si="0"/>
        <v>0</v>
      </c>
      <c r="L37" s="2"/>
      <c r="M37" s="2"/>
      <c r="N37" s="2"/>
      <c r="O37" s="2"/>
      <c r="P37" s="2"/>
      <c r="Q37" s="2"/>
      <c r="R37" s="2"/>
      <c r="S37" s="6"/>
    </row>
    <row r="38" spans="1:19" x14ac:dyDescent="0.4">
      <c r="A38" s="28" t="s">
        <v>21</v>
      </c>
      <c r="B38" s="30" t="s">
        <v>47</v>
      </c>
      <c r="C38" s="35">
        <v>44594</v>
      </c>
      <c r="D38" s="2">
        <v>6</v>
      </c>
      <c r="E38" s="2">
        <v>301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f t="shared" si="0"/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6">
        <v>0</v>
      </c>
    </row>
    <row r="39" spans="1:19" x14ac:dyDescent="0.4">
      <c r="A39" s="28" t="s">
        <v>21</v>
      </c>
      <c r="B39" s="30" t="s">
        <v>47</v>
      </c>
      <c r="C39" s="35" t="s">
        <v>78</v>
      </c>
      <c r="D39" s="2"/>
      <c r="E39" s="2">
        <v>301</v>
      </c>
      <c r="F39" s="2"/>
      <c r="G39" s="2"/>
      <c r="H39" s="2"/>
      <c r="I39" s="2"/>
      <c r="J39" s="2"/>
      <c r="K39" s="2">
        <f t="shared" si="0"/>
        <v>0</v>
      </c>
      <c r="L39" s="2"/>
      <c r="M39" s="2"/>
      <c r="N39" s="2"/>
      <c r="O39" s="2"/>
      <c r="P39" s="2"/>
      <c r="Q39" s="2"/>
      <c r="R39" s="2"/>
      <c r="S39" s="6"/>
    </row>
    <row r="40" spans="1:19" x14ac:dyDescent="0.4">
      <c r="A40" s="28" t="s">
        <v>22</v>
      </c>
      <c r="B40" s="30" t="s">
        <v>46</v>
      </c>
      <c r="C40" s="35">
        <v>44594</v>
      </c>
      <c r="D40" s="2">
        <v>3</v>
      </c>
      <c r="E40" s="2">
        <v>433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f t="shared" si="0"/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6">
        <v>0</v>
      </c>
    </row>
    <row r="41" spans="1:19" x14ac:dyDescent="0.4">
      <c r="A41" s="28" t="s">
        <v>22</v>
      </c>
      <c r="B41" s="30" t="s">
        <v>46</v>
      </c>
      <c r="C41" s="35" t="s">
        <v>78</v>
      </c>
      <c r="D41" s="2"/>
      <c r="E41" s="2">
        <v>433</v>
      </c>
      <c r="F41" s="2"/>
      <c r="G41" s="2"/>
      <c r="H41" s="2"/>
      <c r="I41" s="2"/>
      <c r="J41" s="2"/>
      <c r="K41" s="2">
        <f t="shared" si="0"/>
        <v>0</v>
      </c>
      <c r="L41" s="2"/>
      <c r="M41" s="2"/>
      <c r="N41" s="2"/>
      <c r="O41" s="2"/>
      <c r="P41" s="2"/>
      <c r="Q41" s="2"/>
      <c r="R41" s="2"/>
      <c r="S41" s="6"/>
    </row>
    <row r="42" spans="1:19" x14ac:dyDescent="0.4">
      <c r="A42" s="28" t="s">
        <v>23</v>
      </c>
      <c r="B42" s="30" t="s">
        <v>46</v>
      </c>
      <c r="C42" s="35">
        <v>44594</v>
      </c>
      <c r="D42" s="2">
        <v>4</v>
      </c>
      <c r="E42" s="2">
        <v>505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f t="shared" si="0"/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6">
        <v>0</v>
      </c>
    </row>
    <row r="43" spans="1:19" x14ac:dyDescent="0.4">
      <c r="A43" s="28" t="s">
        <v>23</v>
      </c>
      <c r="B43" s="30" t="s">
        <v>46</v>
      </c>
      <c r="C43" s="35" t="s">
        <v>78</v>
      </c>
      <c r="D43" s="2"/>
      <c r="E43" s="2">
        <v>505</v>
      </c>
      <c r="F43" s="2"/>
      <c r="G43" s="2"/>
      <c r="H43" s="2"/>
      <c r="I43" s="2"/>
      <c r="J43" s="2"/>
      <c r="K43" s="2">
        <f t="shared" si="0"/>
        <v>0</v>
      </c>
      <c r="L43" s="2"/>
      <c r="M43" s="2"/>
      <c r="N43" s="2"/>
      <c r="O43" s="2"/>
      <c r="P43" s="2"/>
      <c r="Q43" s="2"/>
      <c r="R43" s="2"/>
      <c r="S43" s="6"/>
    </row>
    <row r="44" spans="1:19" x14ac:dyDescent="0.4">
      <c r="A44" s="28" t="s">
        <v>56</v>
      </c>
      <c r="B44" s="30" t="s">
        <v>46</v>
      </c>
      <c r="C44" s="35">
        <v>44594</v>
      </c>
      <c r="D44" s="2">
        <v>5</v>
      </c>
      <c r="E44" s="2">
        <v>2851</v>
      </c>
      <c r="F44" s="2">
        <v>11</v>
      </c>
      <c r="G44" s="2">
        <v>38</v>
      </c>
      <c r="H44" s="2">
        <v>2</v>
      </c>
      <c r="I44" s="2">
        <v>0</v>
      </c>
      <c r="J44" s="2">
        <v>0</v>
      </c>
      <c r="K44" s="2">
        <f t="shared" si="0"/>
        <v>51</v>
      </c>
      <c r="L44" s="2">
        <v>1.1730000000000001E-2</v>
      </c>
      <c r="M44" s="2">
        <v>81</v>
      </c>
      <c r="N44" s="2">
        <v>1.864E-2</v>
      </c>
      <c r="O44" s="2">
        <v>8</v>
      </c>
      <c r="P44" s="2">
        <v>11</v>
      </c>
      <c r="Q44" s="2">
        <v>40</v>
      </c>
      <c r="R44" s="2">
        <v>0</v>
      </c>
      <c r="S44" s="6">
        <v>0</v>
      </c>
    </row>
    <row r="45" spans="1:19" x14ac:dyDescent="0.4">
      <c r="A45" s="28" t="s">
        <v>56</v>
      </c>
      <c r="B45" s="30" t="s">
        <v>46</v>
      </c>
      <c r="C45" s="35" t="s">
        <v>78</v>
      </c>
      <c r="D45" s="2"/>
      <c r="E45" s="2">
        <v>2851</v>
      </c>
      <c r="F45" s="2"/>
      <c r="G45" s="2"/>
      <c r="H45" s="2"/>
      <c r="I45" s="2"/>
      <c r="J45" s="2"/>
      <c r="K45" s="2">
        <f t="shared" si="0"/>
        <v>0</v>
      </c>
      <c r="L45" s="2"/>
      <c r="M45" s="2"/>
      <c r="N45" s="2"/>
      <c r="O45" s="2"/>
      <c r="P45" s="2"/>
      <c r="Q45" s="2"/>
      <c r="R45" s="2"/>
      <c r="S45" s="6"/>
    </row>
    <row r="46" spans="1:19" x14ac:dyDescent="0.4">
      <c r="A46" s="28" t="s">
        <v>24</v>
      </c>
      <c r="B46" s="30" t="s">
        <v>47</v>
      </c>
      <c r="C46" s="35">
        <v>44594</v>
      </c>
      <c r="D46" s="2">
        <v>4</v>
      </c>
      <c r="E46" s="2">
        <v>473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f t="shared" si="0"/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6">
        <v>0</v>
      </c>
    </row>
    <row r="47" spans="1:19" ht="15" thickBot="1" x14ac:dyDescent="0.45">
      <c r="A47" s="29" t="s">
        <v>24</v>
      </c>
      <c r="B47" s="30" t="s">
        <v>47</v>
      </c>
      <c r="C47" s="36" t="s">
        <v>78</v>
      </c>
      <c r="D47" s="4"/>
      <c r="E47" s="4">
        <v>473</v>
      </c>
      <c r="F47" s="4"/>
      <c r="G47" s="4"/>
      <c r="H47" s="4"/>
      <c r="I47" s="4"/>
      <c r="J47" s="4"/>
      <c r="K47" s="4">
        <f t="shared" si="0"/>
        <v>0</v>
      </c>
      <c r="L47" s="4"/>
      <c r="M47" s="4"/>
      <c r="N47" s="4"/>
      <c r="O47" s="4"/>
      <c r="P47" s="4"/>
      <c r="Q47" s="4"/>
      <c r="R47" s="4"/>
      <c r="S47" s="7"/>
    </row>
    <row r="48" spans="1:19" x14ac:dyDescent="0.4">
      <c r="A48" s="14" t="s">
        <v>63</v>
      </c>
      <c r="B48" s="25"/>
      <c r="C48" s="15"/>
      <c r="D48" s="16"/>
      <c r="E48" s="16"/>
      <c r="F48" s="17">
        <f>F7+F8+F9+F10+F11+F12+F13+F14+F15+F16+F17+F18+F19+F20+F21+F22+F23+F24+F25+F26+F27+F28+F33+F34+F35+F36+F37+F38+F39+F40+F41+F42+F43+F44+F45+F46+F47+F29+F30+F31+F32</f>
        <v>90</v>
      </c>
      <c r="G48" s="17">
        <f>G7+G8+G9+G10+G11+G12+G13+G14+G15+G16+G17+G18+G19+G20+G21+G22+G23+G24+G25+G26+G27+G28+G33+G34+G35+G36+G37+G38+G39+G40+G41+G42+G43+G44+G45+G46+G47+G29+G30+G31+G32</f>
        <v>385</v>
      </c>
      <c r="H48" s="17">
        <f>H7+H8+H9+H10+H11+H12+H13+H14+H15+H16+H17+H18+H19+H20+H21+H22+H23+H24+H25+H26+H27+H28+H33+H34+H35+H36+H37+H38+H39+H40+H41+H42+H43+H44+H45+H46+H47+H29+H30+H31+H32</f>
        <v>12</v>
      </c>
      <c r="I48" s="17">
        <f>I7+I8+I9+I10+I11+I12+I13+I14+I15+I16+I17+I18+I19+I20+I21+I22+I23+I24+I25+I26+I27+I28+I33+I34+I35+I36+I37+I38+I39+I40+I41+I42+I43+I44+I45+I46+I47+I29+I30+I31+I32</f>
        <v>0</v>
      </c>
      <c r="J48" s="17">
        <f>J7+J8+J9+J10+J11+J12+J13+J14+J15+J16+J17+J18+J19+J20+J21+J22+J23+J24+J25+J26+J27+J28+J29+J30+J31+J32+J33+J34+J35+J36+J37+J38+J39+J40+J41+J42+J43+J44+J45+J46+J47</f>
        <v>0</v>
      </c>
      <c r="K48" s="17">
        <f>F48+G48+H48+I48+J48</f>
        <v>487</v>
      </c>
      <c r="L48" s="16"/>
      <c r="M48" s="17">
        <f>M7+M8+M9+M10+M11+M12+M13+M14+M15+M16+M17+M18+M19+M20+M21+M22+M23+M24+M25+M26+M27+M28+M33+M34+M35+M36+M37+M38+M39+M40+M41+M42+M43+M44+M45+M46+M47+M29+M30+M31+M32</f>
        <v>502</v>
      </c>
      <c r="N48" s="17"/>
      <c r="O48" s="33">
        <f>O7+O8+O9+O10+O11+O12+O13+O14+O15+O16+O17+O18+O19+O20+O21+O22+O23+O24+O25+O26+O27+O28+O33+O34+O35+O36+O37+O38+O39+O40+O41+O42+O43+O44+O45+O46+O47+O29+O30+O31+O32</f>
        <v>1668</v>
      </c>
      <c r="P48" s="17">
        <f>P7+P8+P9+P10+P11+P12+P13+P14+P15+P16+P17+P18+P19+P20+P21+P22+P23+P24+P25+P26+P27+P28+P33+P34+P35+P36+P37+P38+P39+P40+P41+P42+P43+P44+P45+P46+P47+P29+P30+P31+P32</f>
        <v>11</v>
      </c>
      <c r="Q48" s="17">
        <f>Q7+Q8+Q9+Q10+Q11+Q12+Q13+Q14+Q15+Q16+Q17+Q18+Q19+Q20+Q21+Q22+Q23+Q24+Q25+Q26+Q27+Q28+Q33+Q34+Q35+Q36+Q37+Q38+Q39+Q40+Q41+Q42+Q43+Q44+Q45+Q46+Q47+Q29+Q30+Q31+Q32</f>
        <v>466</v>
      </c>
      <c r="R48" s="17">
        <f>R7+R8+R9+R10+R11+R12+R13+R14+R15+R16+R17+R18+R19+R20+R21+R22+R23+R24+R25+R26+R27+R28+R33+R34+R35+R36+R37+R38+R39+R40+R41+R42+R43+R44+R45+R46+R47+R29+R30+R31+R32</f>
        <v>10</v>
      </c>
      <c r="S48" s="22">
        <f>S7+S8+S9+S10+S11+S12+S13+S14+S15+S16+S17+S18+S19+S20+S21+S22+S23+S24+S25+S26+S27+S28+S33+S34+S35+S36+S37+S38+S39+S40+S41+S42+S43+S44+S45+S46+S47+S29+S30+S31+S32</f>
        <v>0</v>
      </c>
    </row>
    <row r="51" spans="1:2" x14ac:dyDescent="0.4">
      <c r="A51" t="s">
        <v>33</v>
      </c>
    </row>
    <row r="53" spans="1:2" x14ac:dyDescent="0.4">
      <c r="A53" t="s">
        <v>32</v>
      </c>
    </row>
    <row r="54" spans="1:2" x14ac:dyDescent="0.4">
      <c r="A54" t="s">
        <v>52</v>
      </c>
    </row>
    <row r="55" spans="1:2" x14ac:dyDescent="0.4">
      <c r="A55" t="s">
        <v>42</v>
      </c>
    </row>
    <row r="56" spans="1:2" x14ac:dyDescent="0.4">
      <c r="A56" t="s">
        <v>44</v>
      </c>
    </row>
    <row r="57" spans="1:2" x14ac:dyDescent="0.4">
      <c r="A57" s="32" t="s">
        <v>43</v>
      </c>
      <c r="B57" s="24"/>
    </row>
  </sheetData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744AE-7507-4D73-A7BD-329FBE7FDFE8}">
  <dimension ref="A2:S57"/>
  <sheetViews>
    <sheetView workbookViewId="0">
      <selection activeCell="U19" sqref="U19"/>
    </sheetView>
  </sheetViews>
  <sheetFormatPr defaultRowHeight="14.6" x14ac:dyDescent="0.4"/>
  <cols>
    <col min="1" max="1" width="37.3046875" customWidth="1"/>
    <col min="2" max="2" width="10.15234375" customWidth="1"/>
    <col min="3" max="3" width="9.84375" customWidth="1"/>
    <col min="4" max="4" width="12.84375" customWidth="1"/>
    <col min="5" max="5" width="11.3046875" customWidth="1"/>
    <col min="6" max="6" width="10.53515625" customWidth="1"/>
    <col min="7" max="7" width="11.69140625" customWidth="1"/>
    <col min="8" max="8" width="12" customWidth="1"/>
    <col min="9" max="9" width="13.84375" customWidth="1"/>
    <col min="10" max="10" width="11.69140625" customWidth="1"/>
    <col min="12" max="12" width="15" customWidth="1"/>
    <col min="14" max="14" width="13.3828125" customWidth="1"/>
    <col min="15" max="15" width="10.53515625" customWidth="1"/>
  </cols>
  <sheetData>
    <row r="2" spans="1:19" ht="18.45" x14ac:dyDescent="0.5">
      <c r="A2" s="1" t="s">
        <v>64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 t="s">
        <v>55</v>
      </c>
    </row>
    <row r="4" spans="1:19" ht="16.3" thickBot="1" x14ac:dyDescent="0.5">
      <c r="P4" s="5" t="s">
        <v>31</v>
      </c>
      <c r="Q4" s="5"/>
      <c r="R4" s="5"/>
      <c r="S4" s="5"/>
    </row>
    <row r="5" spans="1:19" ht="30.75" customHeight="1" thickBot="1" x14ac:dyDescent="0.45">
      <c r="A5" s="8"/>
      <c r="B5" s="26" t="s">
        <v>45</v>
      </c>
      <c r="C5" s="9" t="s">
        <v>6</v>
      </c>
      <c r="D5" s="10" t="s">
        <v>0</v>
      </c>
      <c r="E5" s="11" t="s">
        <v>1</v>
      </c>
      <c r="F5" s="10" t="s">
        <v>2</v>
      </c>
      <c r="G5" s="10" t="s">
        <v>3</v>
      </c>
      <c r="H5" s="10" t="s">
        <v>4</v>
      </c>
      <c r="I5" s="10" t="s">
        <v>53</v>
      </c>
      <c r="J5" s="10" t="s">
        <v>2</v>
      </c>
      <c r="K5" s="11" t="s">
        <v>27</v>
      </c>
      <c r="L5" s="11" t="s">
        <v>28</v>
      </c>
      <c r="M5" s="10" t="s">
        <v>29</v>
      </c>
      <c r="N5" s="10" t="s">
        <v>54</v>
      </c>
      <c r="O5" s="11" t="s">
        <v>30</v>
      </c>
      <c r="P5" s="11" t="s">
        <v>35</v>
      </c>
      <c r="Q5" s="11" t="s">
        <v>36</v>
      </c>
      <c r="R5" s="12" t="s">
        <v>40</v>
      </c>
      <c r="S5" s="13" t="s">
        <v>41</v>
      </c>
    </row>
    <row r="6" spans="1:19" x14ac:dyDescent="0.4">
      <c r="A6" s="3" t="s">
        <v>5</v>
      </c>
      <c r="B6" s="18"/>
      <c r="C6" s="27"/>
      <c r="D6" s="19"/>
      <c r="E6" s="19"/>
      <c r="F6" s="20" t="s">
        <v>74</v>
      </c>
      <c r="G6" s="20" t="s">
        <v>75</v>
      </c>
      <c r="H6" s="20" t="s">
        <v>76</v>
      </c>
      <c r="I6" s="20" t="s">
        <v>77</v>
      </c>
      <c r="J6" s="20" t="s">
        <v>78</v>
      </c>
      <c r="K6" s="23"/>
      <c r="L6" s="23"/>
      <c r="M6" s="23"/>
      <c r="N6" s="23"/>
      <c r="O6" s="23"/>
      <c r="P6" s="21" t="s">
        <v>34</v>
      </c>
      <c r="Q6" s="21" t="s">
        <v>37</v>
      </c>
      <c r="R6" s="21" t="s">
        <v>38</v>
      </c>
      <c r="S6" s="21" t="s">
        <v>39</v>
      </c>
    </row>
    <row r="7" spans="1:19" x14ac:dyDescent="0.4">
      <c r="A7" s="28" t="s">
        <v>7</v>
      </c>
      <c r="B7" s="30" t="s">
        <v>46</v>
      </c>
      <c r="C7" s="35">
        <v>44621</v>
      </c>
      <c r="D7" s="2">
        <v>6</v>
      </c>
      <c r="E7" s="2">
        <v>290</v>
      </c>
      <c r="F7" s="2">
        <v>10</v>
      </c>
      <c r="G7" s="2">
        <v>140</v>
      </c>
      <c r="H7" s="2">
        <v>0</v>
      </c>
      <c r="I7" s="2">
        <v>0</v>
      </c>
      <c r="J7" s="2"/>
      <c r="K7" s="2">
        <f t="shared" ref="K7:K47" si="0">F7+G7+H7+I7+J7</f>
        <v>150</v>
      </c>
      <c r="L7" s="2">
        <v>0.28283000000000003</v>
      </c>
      <c r="M7" s="2">
        <v>30</v>
      </c>
      <c r="N7" s="2">
        <v>5.6559999999999999E-2</v>
      </c>
      <c r="O7" s="2">
        <v>0</v>
      </c>
      <c r="P7" s="2">
        <v>0</v>
      </c>
      <c r="Q7" s="2">
        <v>130</v>
      </c>
      <c r="R7" s="2">
        <v>20</v>
      </c>
      <c r="S7" s="6">
        <v>0</v>
      </c>
    </row>
    <row r="8" spans="1:19" x14ac:dyDescent="0.4">
      <c r="A8" s="28" t="s">
        <v>8</v>
      </c>
      <c r="B8" s="30" t="s">
        <v>46</v>
      </c>
      <c r="C8" s="35">
        <v>44644</v>
      </c>
      <c r="D8" s="2">
        <v>6</v>
      </c>
      <c r="E8" s="2">
        <v>290</v>
      </c>
      <c r="F8" s="2">
        <v>0</v>
      </c>
      <c r="G8" s="2">
        <v>60</v>
      </c>
      <c r="H8" s="2">
        <v>215</v>
      </c>
      <c r="I8" s="2">
        <v>0</v>
      </c>
      <c r="J8" s="2"/>
      <c r="K8" s="2">
        <f t="shared" si="0"/>
        <v>275</v>
      </c>
      <c r="L8" s="2">
        <v>0.51851999999999998</v>
      </c>
      <c r="M8" s="2">
        <v>95</v>
      </c>
      <c r="N8" s="2">
        <v>0.17912</v>
      </c>
      <c r="O8" s="2">
        <v>0</v>
      </c>
      <c r="P8" s="2">
        <v>0</v>
      </c>
      <c r="Q8" s="2">
        <v>0</v>
      </c>
      <c r="R8" s="2">
        <v>75</v>
      </c>
      <c r="S8" s="6">
        <v>200</v>
      </c>
    </row>
    <row r="9" spans="1:19" x14ac:dyDescent="0.4">
      <c r="A9" s="28" t="s">
        <v>25</v>
      </c>
      <c r="B9" s="30" t="s">
        <v>46</v>
      </c>
      <c r="C9" s="35">
        <v>44621</v>
      </c>
      <c r="D9" s="2">
        <v>6</v>
      </c>
      <c r="E9" s="2">
        <v>793</v>
      </c>
      <c r="F9" s="2">
        <v>0</v>
      </c>
      <c r="G9" s="2">
        <v>0</v>
      </c>
      <c r="H9" s="2">
        <v>0</v>
      </c>
      <c r="I9" s="2">
        <v>0</v>
      </c>
      <c r="J9" s="2"/>
      <c r="K9" s="2">
        <f t="shared" si="0"/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6">
        <v>0</v>
      </c>
    </row>
    <row r="10" spans="1:19" x14ac:dyDescent="0.4">
      <c r="A10" s="28" t="s">
        <v>25</v>
      </c>
      <c r="B10" s="30" t="s">
        <v>46</v>
      </c>
      <c r="C10" s="35" t="s">
        <v>78</v>
      </c>
      <c r="D10" s="2"/>
      <c r="E10" s="2">
        <v>793</v>
      </c>
      <c r="F10" s="2"/>
      <c r="G10" s="2"/>
      <c r="H10" s="2"/>
      <c r="I10" s="2"/>
      <c r="J10" s="2"/>
      <c r="K10" s="2">
        <f t="shared" si="0"/>
        <v>0</v>
      </c>
      <c r="L10" s="2"/>
      <c r="M10" s="2"/>
      <c r="N10" s="2"/>
      <c r="O10" s="2"/>
      <c r="P10" s="2"/>
      <c r="Q10" s="2"/>
      <c r="R10" s="2"/>
      <c r="S10" s="6"/>
    </row>
    <row r="11" spans="1:19" x14ac:dyDescent="0.4">
      <c r="A11" s="28" t="s">
        <v>26</v>
      </c>
      <c r="B11" s="30" t="s">
        <v>46</v>
      </c>
      <c r="C11" s="35">
        <v>44621</v>
      </c>
      <c r="D11" s="2">
        <v>6</v>
      </c>
      <c r="E11" s="2">
        <v>998</v>
      </c>
      <c r="F11" s="2">
        <v>5</v>
      </c>
      <c r="G11" s="2">
        <v>14</v>
      </c>
      <c r="H11" s="2">
        <v>0</v>
      </c>
      <c r="I11" s="2">
        <v>0</v>
      </c>
      <c r="J11" s="2"/>
      <c r="K11" s="2">
        <f t="shared" si="0"/>
        <v>19</v>
      </c>
      <c r="L11" s="2">
        <v>1.0410000000000001E-2</v>
      </c>
      <c r="M11" s="2">
        <v>0</v>
      </c>
      <c r="N11" s="2">
        <v>0</v>
      </c>
      <c r="O11" s="2">
        <v>0</v>
      </c>
      <c r="P11" s="2">
        <v>0</v>
      </c>
      <c r="Q11" s="2">
        <v>19</v>
      </c>
      <c r="R11" s="2">
        <v>0</v>
      </c>
      <c r="S11" s="6">
        <v>0</v>
      </c>
    </row>
    <row r="12" spans="1:19" x14ac:dyDescent="0.4">
      <c r="A12" s="28" t="s">
        <v>26</v>
      </c>
      <c r="B12" s="30" t="s">
        <v>46</v>
      </c>
      <c r="C12" s="35">
        <v>44644</v>
      </c>
      <c r="D12" s="2">
        <v>5</v>
      </c>
      <c r="E12" s="2">
        <v>998</v>
      </c>
      <c r="F12" s="2">
        <v>0</v>
      </c>
      <c r="G12" s="2">
        <v>0</v>
      </c>
      <c r="H12" s="2">
        <v>50</v>
      </c>
      <c r="I12" s="2">
        <v>0</v>
      </c>
      <c r="J12" s="2"/>
      <c r="K12" s="2">
        <f t="shared" si="0"/>
        <v>50</v>
      </c>
      <c r="L12" s="2">
        <v>3.2870000000000003E-2</v>
      </c>
      <c r="M12" s="2">
        <v>45</v>
      </c>
      <c r="N12" s="2">
        <v>2.9579999999999999E-2</v>
      </c>
      <c r="O12" s="2">
        <v>2</v>
      </c>
      <c r="P12" s="2">
        <v>0</v>
      </c>
      <c r="Q12" s="2">
        <v>0</v>
      </c>
      <c r="R12" s="2">
        <v>30</v>
      </c>
      <c r="S12" s="6">
        <v>20</v>
      </c>
    </row>
    <row r="13" spans="1:19" x14ac:dyDescent="0.4">
      <c r="A13" s="28" t="s">
        <v>9</v>
      </c>
      <c r="B13" s="30" t="s">
        <v>47</v>
      </c>
      <c r="C13" s="35">
        <v>44622</v>
      </c>
      <c r="D13" s="2">
        <v>6</v>
      </c>
      <c r="E13" s="2">
        <v>458</v>
      </c>
      <c r="F13" s="2">
        <v>35</v>
      </c>
      <c r="G13" s="2">
        <v>0</v>
      </c>
      <c r="H13" s="2">
        <v>0</v>
      </c>
      <c r="I13" s="2">
        <v>0</v>
      </c>
      <c r="J13" s="2"/>
      <c r="K13" s="2">
        <f t="shared" si="0"/>
        <v>35</v>
      </c>
      <c r="L13" s="2">
        <v>4.1779999999999998E-2</v>
      </c>
      <c r="M13" s="2">
        <v>0</v>
      </c>
      <c r="N13" s="2">
        <v>0</v>
      </c>
      <c r="O13" s="2">
        <v>40</v>
      </c>
      <c r="P13" s="2">
        <v>20</v>
      </c>
      <c r="Q13" s="2">
        <v>15</v>
      </c>
      <c r="R13" s="2">
        <v>0</v>
      </c>
      <c r="S13" s="6">
        <v>0</v>
      </c>
    </row>
    <row r="14" spans="1:19" x14ac:dyDescent="0.4">
      <c r="A14" s="28" t="s">
        <v>9</v>
      </c>
      <c r="B14" s="30" t="s">
        <v>47</v>
      </c>
      <c r="C14" s="35">
        <v>44644</v>
      </c>
      <c r="D14" s="2">
        <v>8</v>
      </c>
      <c r="E14" s="2">
        <v>458</v>
      </c>
      <c r="F14" s="2">
        <v>6</v>
      </c>
      <c r="G14" s="2">
        <v>0</v>
      </c>
      <c r="H14" s="2">
        <v>0</v>
      </c>
      <c r="I14" s="2">
        <v>0</v>
      </c>
      <c r="J14" s="2"/>
      <c r="K14" s="2">
        <f t="shared" si="0"/>
        <v>6</v>
      </c>
      <c r="L14" s="2">
        <v>5.3699999999999998E-3</v>
      </c>
      <c r="M14" s="2">
        <v>8</v>
      </c>
      <c r="N14" s="2">
        <v>7.1599999999999997E-3</v>
      </c>
      <c r="O14" s="2">
        <v>4</v>
      </c>
      <c r="P14" s="2">
        <v>0</v>
      </c>
      <c r="Q14" s="2">
        <v>6</v>
      </c>
      <c r="R14" s="2">
        <v>0</v>
      </c>
      <c r="S14" s="6">
        <v>0</v>
      </c>
    </row>
    <row r="15" spans="1:19" x14ac:dyDescent="0.4">
      <c r="A15" s="28" t="s">
        <v>10</v>
      </c>
      <c r="B15" s="30" t="s">
        <v>48</v>
      </c>
      <c r="C15" s="35">
        <v>44623</v>
      </c>
      <c r="D15" s="2">
        <v>5</v>
      </c>
      <c r="E15" s="2">
        <v>683</v>
      </c>
      <c r="F15" s="2">
        <v>0</v>
      </c>
      <c r="G15" s="2">
        <v>0</v>
      </c>
      <c r="H15" s="2">
        <v>0</v>
      </c>
      <c r="I15" s="2">
        <v>0</v>
      </c>
      <c r="J15" s="2"/>
      <c r="K15" s="2">
        <f t="shared" si="0"/>
        <v>0</v>
      </c>
      <c r="L15" s="2">
        <v>0</v>
      </c>
      <c r="M15" s="2">
        <v>0</v>
      </c>
      <c r="N15" s="2">
        <v>0</v>
      </c>
      <c r="O15" s="31">
        <v>100</v>
      </c>
      <c r="P15" s="2">
        <v>0</v>
      </c>
      <c r="Q15" s="2">
        <v>0</v>
      </c>
      <c r="R15" s="2">
        <v>0</v>
      </c>
      <c r="S15" s="6">
        <v>0</v>
      </c>
    </row>
    <row r="16" spans="1:19" x14ac:dyDescent="0.4">
      <c r="A16" s="28" t="s">
        <v>10</v>
      </c>
      <c r="B16" s="30" t="s">
        <v>48</v>
      </c>
      <c r="C16" s="35" t="s">
        <v>78</v>
      </c>
      <c r="D16" s="2"/>
      <c r="E16" s="2">
        <v>683</v>
      </c>
      <c r="F16" s="2"/>
      <c r="G16" s="2"/>
      <c r="H16" s="2"/>
      <c r="I16" s="2"/>
      <c r="J16" s="2"/>
      <c r="K16" s="2">
        <f t="shared" si="0"/>
        <v>0</v>
      </c>
      <c r="L16" s="2"/>
      <c r="M16" s="2"/>
      <c r="N16" s="2"/>
      <c r="O16" s="2"/>
      <c r="P16" s="2"/>
      <c r="Q16" s="2"/>
      <c r="R16" s="2"/>
      <c r="S16" s="6"/>
    </row>
    <row r="17" spans="1:19" x14ac:dyDescent="0.4">
      <c r="A17" s="28" t="s">
        <v>11</v>
      </c>
      <c r="B17" s="30" t="s">
        <v>47</v>
      </c>
      <c r="C17" s="35">
        <v>44623</v>
      </c>
      <c r="D17" s="2">
        <v>10</v>
      </c>
      <c r="E17" s="2">
        <v>221</v>
      </c>
      <c r="F17" s="2">
        <v>233</v>
      </c>
      <c r="G17" s="2">
        <v>75</v>
      </c>
      <c r="H17" s="2">
        <v>0</v>
      </c>
      <c r="I17" s="2">
        <v>0</v>
      </c>
      <c r="J17" s="2"/>
      <c r="K17" s="2">
        <f t="shared" si="0"/>
        <v>308</v>
      </c>
      <c r="L17" s="2">
        <v>0.45723000000000003</v>
      </c>
      <c r="M17" s="2">
        <v>10</v>
      </c>
      <c r="N17" s="2">
        <v>1.4840000000000001E-2</v>
      </c>
      <c r="O17" s="2">
        <v>1714</v>
      </c>
      <c r="P17" s="2">
        <v>100</v>
      </c>
      <c r="Q17" s="2">
        <v>188</v>
      </c>
      <c r="R17" s="2">
        <v>20</v>
      </c>
      <c r="S17" s="6">
        <v>0</v>
      </c>
    </row>
    <row r="18" spans="1:19" x14ac:dyDescent="0.4">
      <c r="A18" s="28" t="s">
        <v>11</v>
      </c>
      <c r="B18" s="30" t="s">
        <v>47</v>
      </c>
      <c r="C18" s="35">
        <v>44642</v>
      </c>
      <c r="D18" s="2">
        <v>10</v>
      </c>
      <c r="E18" s="2">
        <v>221</v>
      </c>
      <c r="F18" s="2">
        <v>238</v>
      </c>
      <c r="G18" s="2">
        <v>134</v>
      </c>
      <c r="H18" s="2">
        <v>0</v>
      </c>
      <c r="I18" s="2">
        <v>0</v>
      </c>
      <c r="J18" s="2"/>
      <c r="K18" s="2">
        <f t="shared" si="0"/>
        <v>372</v>
      </c>
      <c r="L18" s="2">
        <v>0.55223999999999995</v>
      </c>
      <c r="M18" s="2">
        <v>0</v>
      </c>
      <c r="N18" s="2">
        <v>0</v>
      </c>
      <c r="O18" s="2">
        <v>5462</v>
      </c>
      <c r="P18" s="2">
        <v>107</v>
      </c>
      <c r="Q18" s="2">
        <v>141</v>
      </c>
      <c r="R18" s="2">
        <v>124</v>
      </c>
      <c r="S18" s="6">
        <v>0</v>
      </c>
    </row>
    <row r="19" spans="1:19" x14ac:dyDescent="0.4">
      <c r="A19" s="28" t="s">
        <v>12</v>
      </c>
      <c r="B19" s="30" t="s">
        <v>47</v>
      </c>
      <c r="C19" s="35">
        <v>44623</v>
      </c>
      <c r="D19" s="2">
        <v>5</v>
      </c>
      <c r="E19" s="2">
        <v>301</v>
      </c>
      <c r="F19" s="2">
        <v>0</v>
      </c>
      <c r="G19" s="2">
        <v>0</v>
      </c>
      <c r="H19" s="2">
        <v>0</v>
      </c>
      <c r="I19" s="2">
        <v>0</v>
      </c>
      <c r="J19" s="2"/>
      <c r="K19" s="2">
        <f t="shared" si="0"/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6">
        <v>0</v>
      </c>
    </row>
    <row r="20" spans="1:19" x14ac:dyDescent="0.4">
      <c r="A20" s="28" t="s">
        <v>12</v>
      </c>
      <c r="B20" s="30" t="s">
        <v>47</v>
      </c>
      <c r="C20" s="35">
        <v>44643</v>
      </c>
      <c r="D20" s="2">
        <v>5</v>
      </c>
      <c r="E20" s="2">
        <v>301</v>
      </c>
      <c r="F20" s="2">
        <v>38</v>
      </c>
      <c r="G20" s="2">
        <v>0</v>
      </c>
      <c r="H20" s="2">
        <v>0</v>
      </c>
      <c r="I20" s="2">
        <v>0</v>
      </c>
      <c r="J20" s="2"/>
      <c r="K20" s="2">
        <f t="shared" si="0"/>
        <v>38</v>
      </c>
      <c r="L20" s="2">
        <v>8.2830000000000001E-2</v>
      </c>
      <c r="M20" s="2">
        <v>1</v>
      </c>
      <c r="N20" s="2">
        <v>2.1700000000000001E-3</v>
      </c>
      <c r="O20" s="2">
        <v>3</v>
      </c>
      <c r="P20" s="2">
        <v>20</v>
      </c>
      <c r="Q20" s="2">
        <v>18</v>
      </c>
      <c r="R20" s="2">
        <v>0</v>
      </c>
      <c r="S20" s="6">
        <v>0</v>
      </c>
    </row>
    <row r="21" spans="1:19" x14ac:dyDescent="0.4">
      <c r="A21" s="28" t="s">
        <v>13</v>
      </c>
      <c r="B21" s="30" t="s">
        <v>46</v>
      </c>
      <c r="C21" s="35">
        <v>44623</v>
      </c>
      <c r="D21" s="2">
        <v>8</v>
      </c>
      <c r="E21" s="2">
        <v>291</v>
      </c>
      <c r="F21" s="2">
        <v>0</v>
      </c>
      <c r="G21" s="2">
        <v>0</v>
      </c>
      <c r="H21" s="2">
        <v>0</v>
      </c>
      <c r="I21" s="2">
        <v>0</v>
      </c>
      <c r="J21" s="2"/>
      <c r="K21" s="2">
        <f t="shared" si="0"/>
        <v>0</v>
      </c>
      <c r="L21" s="2">
        <v>0</v>
      </c>
      <c r="M21" s="2">
        <v>0</v>
      </c>
      <c r="N21" s="2">
        <v>0</v>
      </c>
      <c r="O21" s="2">
        <v>1</v>
      </c>
      <c r="P21" s="2">
        <v>0</v>
      </c>
      <c r="Q21" s="2">
        <v>0</v>
      </c>
      <c r="R21" s="2">
        <v>0</v>
      </c>
      <c r="S21" s="6">
        <v>0</v>
      </c>
    </row>
    <row r="22" spans="1:19" x14ac:dyDescent="0.4">
      <c r="A22" s="28" t="s">
        <v>13</v>
      </c>
      <c r="B22" s="30" t="s">
        <v>46</v>
      </c>
      <c r="C22" s="35">
        <v>44643</v>
      </c>
      <c r="D22" s="2">
        <v>8</v>
      </c>
      <c r="E22" s="2">
        <v>291</v>
      </c>
      <c r="F22" s="2">
        <v>101</v>
      </c>
      <c r="G22" s="2">
        <v>4</v>
      </c>
      <c r="H22" s="2">
        <v>0</v>
      </c>
      <c r="I22" s="2">
        <v>0</v>
      </c>
      <c r="J22" s="2"/>
      <c r="K22" s="2">
        <f t="shared" si="0"/>
        <v>105</v>
      </c>
      <c r="L22" s="2">
        <v>0.14796999999999999</v>
      </c>
      <c r="M22" s="2">
        <v>0</v>
      </c>
      <c r="N22" s="2">
        <v>0</v>
      </c>
      <c r="O22" s="2">
        <v>12</v>
      </c>
      <c r="P22" s="2">
        <v>0</v>
      </c>
      <c r="Q22" s="2">
        <v>103</v>
      </c>
      <c r="R22" s="2">
        <v>2</v>
      </c>
      <c r="S22" s="6">
        <v>0</v>
      </c>
    </row>
    <row r="23" spans="1:19" x14ac:dyDescent="0.4">
      <c r="A23" s="28" t="s">
        <v>14</v>
      </c>
      <c r="B23" s="30" t="s">
        <v>48</v>
      </c>
      <c r="C23" s="35">
        <v>44623</v>
      </c>
      <c r="D23" s="2">
        <v>6</v>
      </c>
      <c r="E23" s="2">
        <v>339</v>
      </c>
      <c r="F23" s="2">
        <v>30</v>
      </c>
      <c r="G23" s="2">
        <v>0</v>
      </c>
      <c r="H23" s="2">
        <v>0</v>
      </c>
      <c r="I23" s="2">
        <v>0</v>
      </c>
      <c r="J23" s="2"/>
      <c r="K23" s="2">
        <f t="shared" si="0"/>
        <v>30</v>
      </c>
      <c r="L23" s="2">
        <v>4.8379999999999999E-2</v>
      </c>
      <c r="M23" s="2">
        <v>2</v>
      </c>
      <c r="N23" s="2">
        <v>3.2200000000000002E-3</v>
      </c>
      <c r="O23" s="2">
        <v>4</v>
      </c>
      <c r="P23" s="2">
        <v>0</v>
      </c>
      <c r="Q23" s="2">
        <v>30</v>
      </c>
      <c r="R23" s="2">
        <v>0</v>
      </c>
      <c r="S23" s="6">
        <v>0</v>
      </c>
    </row>
    <row r="24" spans="1:19" x14ac:dyDescent="0.4">
      <c r="A24" s="28" t="s">
        <v>14</v>
      </c>
      <c r="B24" s="30" t="s">
        <v>48</v>
      </c>
      <c r="C24" s="35">
        <v>44643</v>
      </c>
      <c r="D24" s="2">
        <v>5</v>
      </c>
      <c r="E24" s="2">
        <v>339</v>
      </c>
      <c r="F24" s="2">
        <v>187</v>
      </c>
      <c r="G24" s="2">
        <v>36</v>
      </c>
      <c r="H24" s="2">
        <v>0</v>
      </c>
      <c r="I24" s="2">
        <v>0</v>
      </c>
      <c r="J24" s="2"/>
      <c r="K24" s="2">
        <f t="shared" si="0"/>
        <v>223</v>
      </c>
      <c r="L24" s="2">
        <v>0.43163000000000001</v>
      </c>
      <c r="M24" s="2">
        <v>39</v>
      </c>
      <c r="N24" s="2">
        <v>7.5480000000000005E-2</v>
      </c>
      <c r="O24" s="2">
        <v>90</v>
      </c>
      <c r="P24" s="2">
        <v>66</v>
      </c>
      <c r="Q24" s="2">
        <v>121</v>
      </c>
      <c r="R24" s="2">
        <v>36</v>
      </c>
      <c r="S24" s="6">
        <v>0</v>
      </c>
    </row>
    <row r="25" spans="1:19" x14ac:dyDescent="0.4">
      <c r="A25" s="28" t="s">
        <v>15</v>
      </c>
      <c r="B25" s="30" t="s">
        <v>48</v>
      </c>
      <c r="C25" s="35">
        <v>44623</v>
      </c>
      <c r="D25" s="2">
        <v>5</v>
      </c>
      <c r="E25" s="2">
        <v>159</v>
      </c>
      <c r="F25" s="2">
        <v>0</v>
      </c>
      <c r="G25" s="2">
        <v>0</v>
      </c>
      <c r="H25" s="2">
        <v>0</v>
      </c>
      <c r="I25" s="2">
        <v>0</v>
      </c>
      <c r="J25" s="2"/>
      <c r="K25" s="2">
        <f t="shared" si="0"/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6">
        <v>0</v>
      </c>
    </row>
    <row r="26" spans="1:19" x14ac:dyDescent="0.4">
      <c r="A26" s="28" t="s">
        <v>15</v>
      </c>
      <c r="B26" s="30" t="s">
        <v>48</v>
      </c>
      <c r="C26" s="35">
        <v>44643</v>
      </c>
      <c r="D26" s="2">
        <v>4</v>
      </c>
      <c r="E26" s="2">
        <v>159</v>
      </c>
      <c r="F26" s="2">
        <v>390</v>
      </c>
      <c r="G26" s="2">
        <v>20</v>
      </c>
      <c r="H26" s="2">
        <v>0</v>
      </c>
      <c r="I26" s="2">
        <v>0</v>
      </c>
      <c r="J26" s="2"/>
      <c r="K26" s="2">
        <f t="shared" si="0"/>
        <v>410</v>
      </c>
      <c r="L26" s="2">
        <v>2.1150000000000002</v>
      </c>
      <c r="M26" s="2">
        <v>0</v>
      </c>
      <c r="N26" s="2">
        <v>0</v>
      </c>
      <c r="O26" s="2">
        <v>0</v>
      </c>
      <c r="P26" s="2">
        <v>150</v>
      </c>
      <c r="Q26" s="2">
        <v>240</v>
      </c>
      <c r="R26" s="2">
        <v>20</v>
      </c>
      <c r="S26" s="6">
        <v>0</v>
      </c>
    </row>
    <row r="27" spans="1:19" x14ac:dyDescent="0.4">
      <c r="A27" s="28" t="s">
        <v>16</v>
      </c>
      <c r="B27" s="30" t="s">
        <v>46</v>
      </c>
      <c r="C27" s="35">
        <v>44642</v>
      </c>
      <c r="D27" s="2">
        <v>7</v>
      </c>
      <c r="E27" s="2">
        <v>654</v>
      </c>
      <c r="F27" s="2">
        <v>0</v>
      </c>
      <c r="G27" s="2">
        <v>25</v>
      </c>
      <c r="H27" s="2">
        <v>0</v>
      </c>
      <c r="I27" s="2">
        <v>0</v>
      </c>
      <c r="J27" s="2"/>
      <c r="K27" s="2">
        <f t="shared" si="0"/>
        <v>25</v>
      </c>
      <c r="L27" s="2">
        <v>1.7909999999999999E-2</v>
      </c>
      <c r="M27" s="2">
        <v>112</v>
      </c>
      <c r="N27" s="2">
        <v>8.0259999999999998E-2</v>
      </c>
      <c r="O27" s="2">
        <v>1</v>
      </c>
      <c r="P27" s="2">
        <v>0</v>
      </c>
      <c r="Q27" s="2">
        <v>0</v>
      </c>
      <c r="R27" s="2">
        <v>25</v>
      </c>
      <c r="S27" s="6">
        <v>0</v>
      </c>
    </row>
    <row r="28" spans="1:19" x14ac:dyDescent="0.4">
      <c r="A28" s="28" t="s">
        <v>16</v>
      </c>
      <c r="B28" s="30" t="s">
        <v>46</v>
      </c>
      <c r="C28" s="35" t="s">
        <v>78</v>
      </c>
      <c r="D28" s="2"/>
      <c r="E28" s="2">
        <v>654</v>
      </c>
      <c r="F28" s="2"/>
      <c r="G28" s="2"/>
      <c r="H28" s="2"/>
      <c r="I28" s="2"/>
      <c r="J28" s="2"/>
      <c r="K28" s="2">
        <f t="shared" si="0"/>
        <v>0</v>
      </c>
      <c r="L28" s="2"/>
      <c r="M28" s="2"/>
      <c r="N28" s="2"/>
      <c r="O28" s="2"/>
      <c r="P28" s="2"/>
      <c r="Q28" s="2"/>
      <c r="R28" s="2"/>
      <c r="S28" s="6"/>
    </row>
    <row r="29" spans="1:19" x14ac:dyDescent="0.4">
      <c r="A29" s="28" t="s">
        <v>50</v>
      </c>
      <c r="B29" s="30" t="s">
        <v>49</v>
      </c>
      <c r="C29" s="35">
        <v>44642</v>
      </c>
      <c r="D29" s="2">
        <v>8</v>
      </c>
      <c r="E29" s="2">
        <v>834</v>
      </c>
      <c r="F29" s="2">
        <v>0</v>
      </c>
      <c r="G29" s="2">
        <v>21</v>
      </c>
      <c r="H29" s="2">
        <v>0</v>
      </c>
      <c r="I29" s="2">
        <v>0</v>
      </c>
      <c r="J29" s="2"/>
      <c r="K29" s="2">
        <f t="shared" si="0"/>
        <v>21</v>
      </c>
      <c r="L29" s="2">
        <v>1.0319999999999999E-2</v>
      </c>
      <c r="M29" s="2">
        <v>0</v>
      </c>
      <c r="N29" s="2">
        <v>0</v>
      </c>
      <c r="O29" s="2">
        <v>6</v>
      </c>
      <c r="P29" s="2">
        <v>0</v>
      </c>
      <c r="Q29" s="2">
        <v>4</v>
      </c>
      <c r="R29" s="2">
        <v>17</v>
      </c>
      <c r="S29" s="6">
        <v>0</v>
      </c>
    </row>
    <row r="30" spans="1:19" x14ac:dyDescent="0.4">
      <c r="A30" s="28" t="s">
        <v>50</v>
      </c>
      <c r="B30" s="30" t="s">
        <v>49</v>
      </c>
      <c r="C30" s="35" t="s">
        <v>78</v>
      </c>
      <c r="D30" s="2"/>
      <c r="E30" s="2">
        <v>834</v>
      </c>
      <c r="F30" s="2"/>
      <c r="G30" s="2"/>
      <c r="H30" s="2"/>
      <c r="I30" s="2"/>
      <c r="J30" s="2"/>
      <c r="K30" s="2">
        <f t="shared" si="0"/>
        <v>0</v>
      </c>
      <c r="L30" s="2"/>
      <c r="M30" s="2"/>
      <c r="N30" s="2"/>
      <c r="O30" s="2"/>
      <c r="P30" s="2"/>
      <c r="Q30" s="2"/>
      <c r="R30" s="2"/>
      <c r="S30" s="6"/>
    </row>
    <row r="31" spans="1:19" x14ac:dyDescent="0.4">
      <c r="A31" s="28" t="s">
        <v>51</v>
      </c>
      <c r="B31" s="30" t="s">
        <v>49</v>
      </c>
      <c r="C31" s="35">
        <v>44642</v>
      </c>
      <c r="D31" s="2">
        <v>7</v>
      </c>
      <c r="E31" s="2">
        <v>659</v>
      </c>
      <c r="F31" s="2">
        <v>0</v>
      </c>
      <c r="G31" s="2">
        <v>0</v>
      </c>
      <c r="H31" s="2">
        <v>0</v>
      </c>
      <c r="I31" s="2">
        <v>0</v>
      </c>
      <c r="J31" s="2"/>
      <c r="K31" s="2">
        <f t="shared" si="0"/>
        <v>0</v>
      </c>
      <c r="L31" s="2">
        <v>0</v>
      </c>
      <c r="M31" s="2">
        <v>1</v>
      </c>
      <c r="N31" s="2">
        <v>7.1000000000000002E-4</v>
      </c>
      <c r="O31" s="31">
        <v>3</v>
      </c>
      <c r="P31" s="2">
        <v>0</v>
      </c>
      <c r="Q31" s="2">
        <v>0</v>
      </c>
      <c r="R31" s="2">
        <v>0</v>
      </c>
      <c r="S31" s="6">
        <v>0</v>
      </c>
    </row>
    <row r="32" spans="1:19" x14ac:dyDescent="0.4">
      <c r="A32" s="28" t="s">
        <v>51</v>
      </c>
      <c r="B32" s="30" t="s">
        <v>49</v>
      </c>
      <c r="C32" s="35" t="s">
        <v>78</v>
      </c>
      <c r="D32" s="2"/>
      <c r="E32" s="2">
        <v>659</v>
      </c>
      <c r="F32" s="2"/>
      <c r="G32" s="2"/>
      <c r="H32" s="2"/>
      <c r="I32" s="2"/>
      <c r="J32" s="2"/>
      <c r="K32" s="2">
        <f t="shared" si="0"/>
        <v>0</v>
      </c>
      <c r="L32" s="2"/>
      <c r="M32" s="2"/>
      <c r="N32" s="2"/>
      <c r="O32" s="2"/>
      <c r="P32" s="2"/>
      <c r="Q32" s="2"/>
      <c r="R32" s="2"/>
      <c r="S32" s="6"/>
    </row>
    <row r="33" spans="1:19" x14ac:dyDescent="0.4">
      <c r="A33" s="28" t="s">
        <v>17</v>
      </c>
      <c r="B33" s="30" t="s">
        <v>46</v>
      </c>
      <c r="C33" s="35">
        <v>44630</v>
      </c>
      <c r="D33" s="2">
        <v>5</v>
      </c>
      <c r="E33" s="2">
        <v>939</v>
      </c>
      <c r="F33" s="2">
        <v>0</v>
      </c>
      <c r="G33" s="2">
        <v>0</v>
      </c>
      <c r="H33" s="2">
        <v>0</v>
      </c>
      <c r="I33" s="2">
        <v>0</v>
      </c>
      <c r="J33" s="2"/>
      <c r="K33" s="2">
        <f t="shared" si="0"/>
        <v>0</v>
      </c>
      <c r="L33" s="2">
        <v>0</v>
      </c>
      <c r="M33" s="2">
        <v>1</v>
      </c>
      <c r="N33" s="2">
        <v>6.8999999999999997E-4</v>
      </c>
      <c r="O33" s="2">
        <v>2</v>
      </c>
      <c r="P33" s="2">
        <v>0</v>
      </c>
      <c r="Q33" s="2">
        <v>0</v>
      </c>
      <c r="R33" s="2">
        <v>0</v>
      </c>
      <c r="S33" s="6">
        <v>0</v>
      </c>
    </row>
    <row r="34" spans="1:19" x14ac:dyDescent="0.4">
      <c r="A34" s="28" t="s">
        <v>18</v>
      </c>
      <c r="B34" s="30" t="s">
        <v>46</v>
      </c>
      <c r="C34" s="35">
        <v>44630</v>
      </c>
      <c r="D34" s="2">
        <v>5</v>
      </c>
      <c r="E34" s="2">
        <v>498</v>
      </c>
      <c r="F34" s="2">
        <v>0</v>
      </c>
      <c r="G34" s="2">
        <v>0</v>
      </c>
      <c r="H34" s="2">
        <v>0</v>
      </c>
      <c r="I34" s="2">
        <v>0</v>
      </c>
      <c r="J34" s="2"/>
      <c r="K34" s="2">
        <f t="shared" si="0"/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6">
        <v>0</v>
      </c>
    </row>
    <row r="35" spans="1:19" x14ac:dyDescent="0.4">
      <c r="A35" s="28" t="s">
        <v>19</v>
      </c>
      <c r="B35" s="30" t="s">
        <v>46</v>
      </c>
      <c r="C35" s="35">
        <v>44630</v>
      </c>
      <c r="D35" s="2">
        <v>7</v>
      </c>
      <c r="E35" s="2">
        <v>267</v>
      </c>
      <c r="F35" s="2">
        <v>0</v>
      </c>
      <c r="G35" s="2">
        <v>0</v>
      </c>
      <c r="H35" s="2">
        <v>0</v>
      </c>
      <c r="I35" s="2">
        <v>0</v>
      </c>
      <c r="J35" s="2"/>
      <c r="K35" s="2">
        <f t="shared" si="0"/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6">
        <v>0</v>
      </c>
    </row>
    <row r="36" spans="1:19" x14ac:dyDescent="0.4">
      <c r="A36" s="28" t="s">
        <v>20</v>
      </c>
      <c r="B36" s="30" t="s">
        <v>46</v>
      </c>
      <c r="C36" s="35">
        <v>44621</v>
      </c>
      <c r="D36" s="2">
        <v>5</v>
      </c>
      <c r="E36" s="2">
        <v>1623</v>
      </c>
      <c r="F36" s="2">
        <v>7</v>
      </c>
      <c r="G36" s="2">
        <v>2</v>
      </c>
      <c r="H36" s="2">
        <v>0</v>
      </c>
      <c r="I36" s="2">
        <v>0</v>
      </c>
      <c r="J36" s="2"/>
      <c r="K36" s="2">
        <f t="shared" si="0"/>
        <v>9</v>
      </c>
      <c r="L36" s="2">
        <v>3.63E-3</v>
      </c>
      <c r="M36" s="2">
        <v>0</v>
      </c>
      <c r="N36" s="2">
        <v>0</v>
      </c>
      <c r="O36" s="2">
        <v>160</v>
      </c>
      <c r="P36" s="2">
        <v>0</v>
      </c>
      <c r="Q36" s="2">
        <v>9</v>
      </c>
      <c r="R36" s="2">
        <v>0</v>
      </c>
      <c r="S36" s="6">
        <v>0</v>
      </c>
    </row>
    <row r="37" spans="1:19" x14ac:dyDescent="0.4">
      <c r="A37" s="28" t="s">
        <v>20</v>
      </c>
      <c r="B37" s="30" t="s">
        <v>46</v>
      </c>
      <c r="C37" s="35">
        <v>44643</v>
      </c>
      <c r="D37" s="2">
        <v>5</v>
      </c>
      <c r="E37" s="2">
        <v>1623</v>
      </c>
      <c r="F37" s="2">
        <v>60</v>
      </c>
      <c r="G37" s="2">
        <v>5</v>
      </c>
      <c r="H37" s="2">
        <v>0</v>
      </c>
      <c r="I37" s="2">
        <v>0</v>
      </c>
      <c r="J37" s="2"/>
      <c r="K37" s="2">
        <f t="shared" si="0"/>
        <v>65</v>
      </c>
      <c r="L37" s="2">
        <v>2.6270000000000002E-2</v>
      </c>
      <c r="M37" s="2">
        <v>0</v>
      </c>
      <c r="N37" s="2">
        <v>0</v>
      </c>
      <c r="O37" s="2">
        <v>316</v>
      </c>
      <c r="P37" s="2">
        <v>0</v>
      </c>
      <c r="Q37" s="2">
        <v>65</v>
      </c>
      <c r="R37" s="2">
        <v>0</v>
      </c>
      <c r="S37" s="6">
        <v>0</v>
      </c>
    </row>
    <row r="38" spans="1:19" x14ac:dyDescent="0.4">
      <c r="A38" s="28" t="s">
        <v>21</v>
      </c>
      <c r="B38" s="30" t="s">
        <v>47</v>
      </c>
      <c r="C38" s="35">
        <v>44621</v>
      </c>
      <c r="D38" s="2">
        <v>6</v>
      </c>
      <c r="E38" s="2">
        <v>301</v>
      </c>
      <c r="F38" s="2">
        <v>0</v>
      </c>
      <c r="G38" s="2">
        <v>0</v>
      </c>
      <c r="H38" s="2">
        <v>0</v>
      </c>
      <c r="I38" s="2">
        <v>0</v>
      </c>
      <c r="J38" s="2"/>
      <c r="K38" s="2">
        <f t="shared" si="0"/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6">
        <v>0</v>
      </c>
    </row>
    <row r="39" spans="1:19" x14ac:dyDescent="0.4">
      <c r="A39" s="28" t="s">
        <v>21</v>
      </c>
      <c r="B39" s="30" t="s">
        <v>47</v>
      </c>
      <c r="C39" s="35" t="s">
        <v>78</v>
      </c>
      <c r="D39" s="2"/>
      <c r="E39" s="2">
        <v>301</v>
      </c>
      <c r="F39" s="2">
        <v>0</v>
      </c>
      <c r="G39" s="2">
        <v>0</v>
      </c>
      <c r="H39" s="2">
        <v>0</v>
      </c>
      <c r="I39" s="2">
        <v>0</v>
      </c>
      <c r="J39" s="2"/>
      <c r="K39" s="2">
        <f t="shared" si="0"/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6">
        <v>0</v>
      </c>
    </row>
    <row r="40" spans="1:19" x14ac:dyDescent="0.4">
      <c r="A40" s="28" t="s">
        <v>22</v>
      </c>
      <c r="B40" s="30" t="s">
        <v>46</v>
      </c>
      <c r="C40" s="35">
        <v>44622</v>
      </c>
      <c r="D40" s="2">
        <v>3</v>
      </c>
      <c r="E40" s="2">
        <v>433</v>
      </c>
      <c r="F40" s="2">
        <v>0</v>
      </c>
      <c r="G40" s="2">
        <v>0</v>
      </c>
      <c r="H40" s="2">
        <v>0</v>
      </c>
      <c r="I40" s="2">
        <v>0</v>
      </c>
      <c r="J40" s="2"/>
      <c r="K40" s="2">
        <f t="shared" si="0"/>
        <v>0</v>
      </c>
      <c r="L40" s="2">
        <v>0</v>
      </c>
      <c r="M40" s="2">
        <v>0</v>
      </c>
      <c r="N40" s="2">
        <v>0</v>
      </c>
      <c r="O40" s="2">
        <v>6</v>
      </c>
      <c r="P40" s="2">
        <v>0</v>
      </c>
      <c r="Q40" s="2">
        <v>0</v>
      </c>
      <c r="R40" s="2">
        <v>0</v>
      </c>
      <c r="S40" s="6">
        <v>0</v>
      </c>
    </row>
    <row r="41" spans="1:19" x14ac:dyDescent="0.4">
      <c r="A41" s="28" t="s">
        <v>22</v>
      </c>
      <c r="B41" s="30" t="s">
        <v>46</v>
      </c>
      <c r="C41" s="35" t="s">
        <v>78</v>
      </c>
      <c r="D41" s="2"/>
      <c r="E41" s="2">
        <v>433</v>
      </c>
      <c r="F41" s="2"/>
      <c r="G41" s="2"/>
      <c r="H41" s="2"/>
      <c r="I41" s="2"/>
      <c r="J41" s="2"/>
      <c r="K41" s="2">
        <f t="shared" si="0"/>
        <v>0</v>
      </c>
      <c r="L41" s="2"/>
      <c r="M41" s="2"/>
      <c r="N41" s="2"/>
      <c r="O41" s="2"/>
      <c r="P41" s="2"/>
      <c r="Q41" s="2"/>
      <c r="R41" s="2"/>
      <c r="S41" s="6"/>
    </row>
    <row r="42" spans="1:19" x14ac:dyDescent="0.4">
      <c r="A42" s="28" t="s">
        <v>23</v>
      </c>
      <c r="B42" s="30" t="s">
        <v>46</v>
      </c>
      <c r="C42" s="35">
        <v>44622</v>
      </c>
      <c r="D42" s="2">
        <v>4</v>
      </c>
      <c r="E42" s="2">
        <v>505</v>
      </c>
      <c r="F42" s="2">
        <v>0</v>
      </c>
      <c r="G42" s="2">
        <v>0</v>
      </c>
      <c r="H42" s="2">
        <v>0</v>
      </c>
      <c r="I42" s="2">
        <v>0</v>
      </c>
      <c r="J42" s="2"/>
      <c r="K42" s="2">
        <f t="shared" si="0"/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6">
        <v>0</v>
      </c>
    </row>
    <row r="43" spans="1:19" x14ac:dyDescent="0.4">
      <c r="A43" s="28" t="s">
        <v>23</v>
      </c>
      <c r="B43" s="30" t="s">
        <v>46</v>
      </c>
      <c r="C43" s="35" t="s">
        <v>78</v>
      </c>
      <c r="D43" s="2"/>
      <c r="E43" s="2">
        <v>505</v>
      </c>
      <c r="F43" s="2"/>
      <c r="G43" s="2"/>
      <c r="H43" s="2"/>
      <c r="I43" s="2"/>
      <c r="J43" s="2"/>
      <c r="K43" s="2">
        <f t="shared" si="0"/>
        <v>0</v>
      </c>
      <c r="L43" s="2"/>
      <c r="M43" s="2"/>
      <c r="N43" s="2"/>
      <c r="O43" s="2"/>
      <c r="P43" s="2"/>
      <c r="Q43" s="2"/>
      <c r="R43" s="2"/>
      <c r="S43" s="6"/>
    </row>
    <row r="44" spans="1:19" x14ac:dyDescent="0.4">
      <c r="A44" s="28" t="s">
        <v>56</v>
      </c>
      <c r="B44" s="30" t="s">
        <v>46</v>
      </c>
      <c r="C44" s="35">
        <v>44622</v>
      </c>
      <c r="D44" s="2">
        <v>7</v>
      </c>
      <c r="E44" s="2">
        <v>2851</v>
      </c>
      <c r="F44" s="2">
        <v>4</v>
      </c>
      <c r="G44" s="2">
        <v>154</v>
      </c>
      <c r="H44" s="2">
        <v>40</v>
      </c>
      <c r="I44" s="2">
        <v>0</v>
      </c>
      <c r="J44" s="2"/>
      <c r="K44" s="2">
        <f t="shared" si="0"/>
        <v>198</v>
      </c>
      <c r="L44" s="2">
        <v>3.2550000000000003E-2</v>
      </c>
      <c r="M44" s="2">
        <v>0</v>
      </c>
      <c r="N44" s="2">
        <v>0</v>
      </c>
      <c r="O44" s="2">
        <v>350</v>
      </c>
      <c r="P44" s="2">
        <v>0</v>
      </c>
      <c r="Q44" s="2">
        <v>124</v>
      </c>
      <c r="R44" s="2">
        <v>74</v>
      </c>
      <c r="S44" s="6">
        <v>0</v>
      </c>
    </row>
    <row r="45" spans="1:19" x14ac:dyDescent="0.4">
      <c r="A45" s="28" t="s">
        <v>56</v>
      </c>
      <c r="B45" s="30" t="s">
        <v>46</v>
      </c>
      <c r="C45" s="35">
        <v>44642</v>
      </c>
      <c r="D45" s="2">
        <v>10</v>
      </c>
      <c r="E45" s="2">
        <v>2851</v>
      </c>
      <c r="F45" s="2">
        <v>1</v>
      </c>
      <c r="G45" s="2">
        <v>2</v>
      </c>
      <c r="H45" s="2">
        <v>25</v>
      </c>
      <c r="I45" s="2">
        <v>0</v>
      </c>
      <c r="J45" s="2"/>
      <c r="K45" s="2">
        <f t="shared" si="0"/>
        <v>28</v>
      </c>
      <c r="L45" s="2">
        <v>3.2200000000000002E-3</v>
      </c>
      <c r="M45" s="2">
        <v>0</v>
      </c>
      <c r="N45" s="2">
        <v>0</v>
      </c>
      <c r="O45" s="2">
        <v>447</v>
      </c>
      <c r="P45" s="2">
        <v>0</v>
      </c>
      <c r="Q45" s="2">
        <v>1</v>
      </c>
      <c r="R45" s="2">
        <v>21</v>
      </c>
      <c r="S45" s="6">
        <v>6</v>
      </c>
    </row>
    <row r="46" spans="1:19" x14ac:dyDescent="0.4">
      <c r="A46" s="28" t="s">
        <v>24</v>
      </c>
      <c r="B46" s="30" t="s">
        <v>47</v>
      </c>
      <c r="C46" s="35">
        <v>44621</v>
      </c>
      <c r="D46" s="2">
        <v>6</v>
      </c>
      <c r="E46" s="2">
        <v>473</v>
      </c>
      <c r="F46" s="2">
        <v>1</v>
      </c>
      <c r="G46" s="2">
        <v>0</v>
      </c>
      <c r="H46" s="2">
        <v>0</v>
      </c>
      <c r="I46" s="2">
        <v>0</v>
      </c>
      <c r="J46" s="2"/>
      <c r="K46" s="2">
        <f t="shared" si="0"/>
        <v>1</v>
      </c>
      <c r="L46" s="2">
        <v>1.15E-3</v>
      </c>
      <c r="M46" s="2">
        <v>0</v>
      </c>
      <c r="N46" s="2">
        <v>0</v>
      </c>
      <c r="O46" s="2">
        <v>0</v>
      </c>
      <c r="P46" s="2">
        <v>0</v>
      </c>
      <c r="Q46" s="2">
        <v>1</v>
      </c>
      <c r="R46" s="2">
        <v>0</v>
      </c>
      <c r="S46" s="6">
        <v>0</v>
      </c>
    </row>
    <row r="47" spans="1:19" ht="15" thickBot="1" x14ac:dyDescent="0.45">
      <c r="A47" s="29" t="s">
        <v>24</v>
      </c>
      <c r="B47" s="30" t="s">
        <v>47</v>
      </c>
      <c r="C47" s="36" t="s">
        <v>78</v>
      </c>
      <c r="D47" s="4"/>
      <c r="E47" s="4">
        <v>473</v>
      </c>
      <c r="F47" s="4"/>
      <c r="G47" s="4"/>
      <c r="H47" s="4"/>
      <c r="I47" s="4"/>
      <c r="J47" s="4"/>
      <c r="K47" s="4">
        <f t="shared" si="0"/>
        <v>0</v>
      </c>
      <c r="L47" s="4"/>
      <c r="M47" s="4"/>
      <c r="N47" s="4"/>
      <c r="O47" s="4"/>
      <c r="P47" s="4"/>
      <c r="Q47" s="4"/>
      <c r="R47" s="4"/>
      <c r="S47" s="7"/>
    </row>
    <row r="48" spans="1:19" x14ac:dyDescent="0.4">
      <c r="A48" s="14" t="s">
        <v>65</v>
      </c>
      <c r="B48" s="25"/>
      <c r="C48" s="15"/>
      <c r="D48" s="16"/>
      <c r="E48" s="16"/>
      <c r="F48" s="17">
        <f>F7+F8+F9+F10+F11+F12+F13+F14+F15+F16+F17+F18+F19+F20+F21+F22+F23+F24+F25+F26+F27+F28+F33+F34+F35+F36+F37+F38+F39+F40+F41+F42+F43+F44+F45+F46+F47+F29+F30+F31+F32</f>
        <v>1346</v>
      </c>
      <c r="G48" s="17">
        <f>G7+G8+G9+G10+G11+G12+G13+G14+G15+G16+G17+G18+G19+G20+G21+G22+G23+G24+G25+G26+G27+G28+G33+G34+G35+G36+G37+G38+G39+G40+G41+G42+G43+G44+G45+G46+G47+G29+G30+G31+G32</f>
        <v>692</v>
      </c>
      <c r="H48" s="17">
        <f>H7+H8+H9+H10+H11+H12+H13+H14+H15+H16+H17+H18+H19+H20+H21+H22+H23+H24+H25+H26+H27+H28+H33+H34+H35+H36+H37+H38+H39+H40+H41+H42+H43+H44+H45+H46+H47+H29+H30+H31+H32</f>
        <v>330</v>
      </c>
      <c r="I48" s="17">
        <f>I7+I8+I9+I10+I11+I12+I13+I14+I15+I16+I17+I18+I19+I20+I21+I22+I23+I24+I25+I26+I27+I28+I33+I34+I35+I36+I37+I38+I39+I40+I41+I42+I43+I44+I45+I46+I47+I29+I30+I31+I32</f>
        <v>0</v>
      </c>
      <c r="J48" s="17">
        <f>J7+J8+J9+J10+J11+J12+J13+J14+J15+J16+J17+J18+J19+J20+J21+J22+J23+J24+J25+J26+J27+J28+J29+J30+J31+J32+J33+J34+J35+J36+J37+J38+J39+J40+J41+J42+J43+J44+J45+J46+J47</f>
        <v>0</v>
      </c>
      <c r="K48" s="17">
        <f>F48+G48+H48+I48+J48</f>
        <v>2368</v>
      </c>
      <c r="L48" s="16"/>
      <c r="M48" s="17">
        <f>M7+M8+M9+M10+M11+M12+M13+M14+M15+M16+M17+M18+M19+M20+M21+M22+M23+M24+M25+M26+M27+M28+M33+M34+M35+M36+M37+M38+M39+M40+M41+M42+M43+M44+M45+M46+M47+M29+M30+M31+M32</f>
        <v>344</v>
      </c>
      <c r="N48" s="17"/>
      <c r="O48" s="33">
        <f>O7+O8+O9+O10+O11+O12+O13+O14+O15+O16+O17+O18+O19+O20+O21+O22+O23+O24+O25+O26+O27+O28+O33+O34+O35+O36+O37+O38+O39+O40+O41+O42+O43+O44+O45+O46+O47+O29+O30+O31+O32</f>
        <v>8723</v>
      </c>
      <c r="P48" s="17">
        <f>P7+P8+P9+P10+P11+P12+P13+P14+P15+P16+P17+P18+P19+P20+P21+P22+P23+P24+P25+P26+P27+P28+P33+P34+P35+P36+P37+P38+P39+P40+P41+P42+P43+P44+P45+P46+P47+P29+P30+P31+P32</f>
        <v>463</v>
      </c>
      <c r="Q48" s="17">
        <f>Q7+Q8+Q9+Q10+Q11+Q12+Q13+Q14+Q15+Q16+Q17+Q18+Q19+Q20+Q21+Q22+Q23+Q24+Q25+Q26+Q27+Q28+Q33+Q34+Q35+Q36+Q37+Q38+Q39+Q40+Q41+Q42+Q43+Q44+Q45+Q46+Q47+Q29+Q30+Q31+Q32</f>
        <v>1215</v>
      </c>
      <c r="R48" s="17">
        <f>R7+R8+R9+R10+R11+R12+R13+R14+R15+R16+R17+R18+R19+R20+R21+R22+R23+R24+R25+R26+R27+R28+R33+R34+R35+R36+R37+R38+R39+R40+R41+R42+R43+R44+R45+R46+R47+R29+R30+R31+R32</f>
        <v>464</v>
      </c>
      <c r="S48" s="22">
        <f>S7+S8+S9+S10+S11+S12+S13+S14+S15+S16+S17+S18+S19+S20+S21+S22+S23+S24+S25+S26+S27+S28+S33+S34+S35+S36+S37+S38+S39+S40+S41+S42+S43+S44+S45+S46+S47+S29+S30+S31+S32</f>
        <v>226</v>
      </c>
    </row>
    <row r="51" spans="1:2" x14ac:dyDescent="0.4">
      <c r="A51" t="s">
        <v>33</v>
      </c>
    </row>
    <row r="53" spans="1:2" x14ac:dyDescent="0.4">
      <c r="A53" t="s">
        <v>32</v>
      </c>
    </row>
    <row r="54" spans="1:2" x14ac:dyDescent="0.4">
      <c r="A54" t="s">
        <v>52</v>
      </c>
    </row>
    <row r="55" spans="1:2" x14ac:dyDescent="0.4">
      <c r="A55" t="s">
        <v>42</v>
      </c>
    </row>
    <row r="56" spans="1:2" x14ac:dyDescent="0.4">
      <c r="A56" t="s">
        <v>44</v>
      </c>
    </row>
    <row r="57" spans="1:2" x14ac:dyDescent="0.4">
      <c r="A57" s="32" t="s">
        <v>43</v>
      </c>
      <c r="B57" s="2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FEE82-F101-4AB9-91E2-02D6B3058981}">
  <dimension ref="A2:T43"/>
  <sheetViews>
    <sheetView workbookViewId="0">
      <selection activeCell="O22" sqref="O22"/>
    </sheetView>
  </sheetViews>
  <sheetFormatPr defaultRowHeight="14.6" x14ac:dyDescent="0.4"/>
  <cols>
    <col min="1" max="1" width="37.3046875" customWidth="1"/>
    <col min="2" max="2" width="10.15234375" customWidth="1"/>
    <col min="3" max="3" width="9.84375" customWidth="1"/>
    <col min="4" max="4" width="12.84375" customWidth="1"/>
    <col min="5" max="6" width="11.3046875" customWidth="1"/>
    <col min="7" max="7" width="10.53515625" customWidth="1"/>
    <col min="8" max="8" width="11.69140625" customWidth="1"/>
    <col min="9" max="9" width="12" customWidth="1"/>
    <col min="10" max="10" width="13.84375" customWidth="1"/>
    <col min="11" max="11" width="12.3828125" customWidth="1"/>
    <col min="13" max="13" width="15" customWidth="1"/>
    <col min="15" max="15" width="13.3828125" customWidth="1"/>
    <col min="16" max="16" width="10.53515625" customWidth="1"/>
  </cols>
  <sheetData>
    <row r="2" spans="1:20" ht="18.45" x14ac:dyDescent="0.5">
      <c r="A2" s="1" t="s">
        <v>79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 t="s">
        <v>55</v>
      </c>
    </row>
    <row r="4" spans="1:20" ht="16.3" thickBot="1" x14ac:dyDescent="0.5">
      <c r="Q4" s="5" t="s">
        <v>31</v>
      </c>
      <c r="R4" s="5"/>
      <c r="S4" s="5"/>
      <c r="T4" s="5"/>
    </row>
    <row r="5" spans="1:20" ht="30.75" customHeight="1" thickBot="1" x14ac:dyDescent="0.45">
      <c r="A5" s="8"/>
      <c r="B5" s="26" t="s">
        <v>45</v>
      </c>
      <c r="C5" s="9" t="s">
        <v>6</v>
      </c>
      <c r="D5" s="10" t="s">
        <v>0</v>
      </c>
      <c r="E5" s="11" t="s">
        <v>1</v>
      </c>
      <c r="F5" s="11" t="s">
        <v>89</v>
      </c>
      <c r="G5" s="10" t="s">
        <v>85</v>
      </c>
      <c r="H5" s="10" t="s">
        <v>86</v>
      </c>
      <c r="I5" s="10" t="s">
        <v>87</v>
      </c>
      <c r="J5" s="10" t="s">
        <v>88</v>
      </c>
      <c r="K5" s="10" t="s">
        <v>88</v>
      </c>
      <c r="L5" s="11" t="s">
        <v>27</v>
      </c>
      <c r="M5" s="11" t="s">
        <v>28</v>
      </c>
      <c r="N5" s="10" t="s">
        <v>29</v>
      </c>
      <c r="O5" s="10" t="s">
        <v>54</v>
      </c>
      <c r="P5" s="11" t="s">
        <v>30</v>
      </c>
      <c r="Q5" s="11" t="s">
        <v>35</v>
      </c>
      <c r="R5" s="11" t="s">
        <v>36</v>
      </c>
      <c r="S5" s="12" t="s">
        <v>40</v>
      </c>
      <c r="T5" s="13" t="s">
        <v>41</v>
      </c>
    </row>
    <row r="6" spans="1:20" x14ac:dyDescent="0.4">
      <c r="A6" s="3" t="s">
        <v>5</v>
      </c>
      <c r="B6" s="18"/>
      <c r="C6" s="27"/>
      <c r="D6" s="19"/>
      <c r="E6" s="19"/>
      <c r="F6" s="19"/>
      <c r="G6" s="20" t="s">
        <v>81</v>
      </c>
      <c r="H6" s="20" t="s">
        <v>82</v>
      </c>
      <c r="I6" s="20" t="s">
        <v>83</v>
      </c>
      <c r="J6" s="20" t="s">
        <v>72</v>
      </c>
      <c r="K6" s="20" t="s">
        <v>84</v>
      </c>
      <c r="L6" s="23"/>
      <c r="M6" s="23"/>
      <c r="N6" s="23"/>
      <c r="O6" s="23"/>
      <c r="P6" s="23"/>
      <c r="Q6" s="21" t="s">
        <v>34</v>
      </c>
      <c r="R6" s="21" t="s">
        <v>37</v>
      </c>
      <c r="S6" s="21" t="s">
        <v>38</v>
      </c>
      <c r="T6" s="21" t="s">
        <v>39</v>
      </c>
    </row>
    <row r="7" spans="1:20" x14ac:dyDescent="0.4">
      <c r="A7" s="28" t="s">
        <v>26</v>
      </c>
      <c r="B7" s="30" t="s">
        <v>46</v>
      </c>
      <c r="C7" s="35">
        <v>44678</v>
      </c>
      <c r="D7" s="2">
        <v>10</v>
      </c>
      <c r="E7" s="2">
        <v>998</v>
      </c>
      <c r="F7" s="2" t="s">
        <v>90</v>
      </c>
      <c r="G7" s="2">
        <v>884</v>
      </c>
      <c r="H7" s="2">
        <v>208</v>
      </c>
      <c r="I7" s="2">
        <v>10</v>
      </c>
      <c r="J7" s="2">
        <v>0</v>
      </c>
      <c r="K7" s="2">
        <v>5</v>
      </c>
      <c r="L7" s="2">
        <f t="shared" ref="L7:L33" si="0">G7+H7+I7+J7+K7</f>
        <v>1107</v>
      </c>
      <c r="M7" s="2">
        <v>0.36391000000000001</v>
      </c>
      <c r="N7" s="2">
        <v>2164</v>
      </c>
      <c r="O7" s="2">
        <v>0.71138999999999997</v>
      </c>
      <c r="P7" s="2">
        <v>168</v>
      </c>
      <c r="Q7" s="2">
        <v>5</v>
      </c>
      <c r="R7" s="2">
        <v>589</v>
      </c>
      <c r="S7" s="2">
        <v>481</v>
      </c>
      <c r="T7" s="6">
        <v>32</v>
      </c>
    </row>
    <row r="8" spans="1:20" x14ac:dyDescent="0.4">
      <c r="A8" s="28" t="s">
        <v>26</v>
      </c>
      <c r="B8" s="30" t="s">
        <v>46</v>
      </c>
      <c r="C8" s="35">
        <v>44678</v>
      </c>
      <c r="D8" s="2">
        <v>10</v>
      </c>
      <c r="E8" s="2">
        <v>998</v>
      </c>
      <c r="F8" s="2" t="s">
        <v>91</v>
      </c>
      <c r="G8" s="2">
        <v>2435</v>
      </c>
      <c r="H8" s="2">
        <v>304</v>
      </c>
      <c r="I8" s="2">
        <v>12</v>
      </c>
      <c r="J8" s="2">
        <v>0</v>
      </c>
      <c r="K8" s="2">
        <v>6</v>
      </c>
      <c r="L8" s="2">
        <f t="shared" si="0"/>
        <v>2757</v>
      </c>
      <c r="M8" s="2">
        <v>0.90634000000000003</v>
      </c>
      <c r="N8" s="2">
        <v>3359</v>
      </c>
      <c r="O8" s="2">
        <v>1.1042400000000001</v>
      </c>
      <c r="P8" s="2">
        <v>226</v>
      </c>
      <c r="Q8" s="2">
        <v>6</v>
      </c>
      <c r="R8" s="2">
        <v>1660</v>
      </c>
      <c r="S8" s="2">
        <v>1055</v>
      </c>
      <c r="T8" s="6">
        <v>36</v>
      </c>
    </row>
    <row r="9" spans="1:20" x14ac:dyDescent="0.4">
      <c r="A9" s="28" t="s">
        <v>9</v>
      </c>
      <c r="B9" s="30" t="s">
        <v>47</v>
      </c>
      <c r="C9" s="35" t="s">
        <v>78</v>
      </c>
      <c r="D9" s="2"/>
      <c r="E9" s="2">
        <v>458</v>
      </c>
      <c r="F9" s="2"/>
      <c r="G9" s="2"/>
      <c r="H9" s="2"/>
      <c r="I9" s="2"/>
      <c r="J9" s="2"/>
      <c r="K9" s="2"/>
      <c r="L9" s="2">
        <f t="shared" si="0"/>
        <v>0</v>
      </c>
      <c r="M9" s="2"/>
      <c r="N9" s="2"/>
      <c r="O9" s="2"/>
      <c r="P9" s="2"/>
      <c r="Q9" s="2"/>
      <c r="R9" s="2"/>
      <c r="S9" s="2"/>
      <c r="T9" s="6"/>
    </row>
    <row r="10" spans="1:20" x14ac:dyDescent="0.4">
      <c r="A10" s="28" t="s">
        <v>9</v>
      </c>
      <c r="B10" s="30" t="s">
        <v>47</v>
      </c>
      <c r="C10" s="35" t="s">
        <v>78</v>
      </c>
      <c r="D10" s="2"/>
      <c r="E10" s="2">
        <v>458</v>
      </c>
      <c r="F10" s="2"/>
      <c r="G10" s="2"/>
      <c r="H10" s="2"/>
      <c r="I10" s="2"/>
      <c r="J10" s="2"/>
      <c r="K10" s="2"/>
      <c r="L10" s="2">
        <f t="shared" si="0"/>
        <v>0</v>
      </c>
      <c r="M10" s="2"/>
      <c r="N10" s="2"/>
      <c r="O10" s="2"/>
      <c r="P10" s="2"/>
      <c r="Q10" s="2"/>
      <c r="R10" s="2"/>
      <c r="S10" s="2"/>
      <c r="T10" s="6"/>
    </row>
    <row r="11" spans="1:20" x14ac:dyDescent="0.4">
      <c r="A11" s="28" t="s">
        <v>10</v>
      </c>
      <c r="B11" s="30" t="s">
        <v>48</v>
      </c>
      <c r="C11" s="35" t="s">
        <v>78</v>
      </c>
      <c r="D11" s="2"/>
      <c r="E11" s="2">
        <v>683</v>
      </c>
      <c r="F11" s="2"/>
      <c r="G11" s="2"/>
      <c r="H11" s="2"/>
      <c r="I11" s="2"/>
      <c r="J11" s="2"/>
      <c r="K11" s="2"/>
      <c r="L11" s="2">
        <f t="shared" si="0"/>
        <v>0</v>
      </c>
      <c r="M11" s="2"/>
      <c r="N11" s="2"/>
      <c r="O11" s="2"/>
      <c r="P11" s="31"/>
      <c r="Q11" s="2"/>
      <c r="R11" s="2"/>
      <c r="S11" s="2"/>
      <c r="T11" s="6"/>
    </row>
    <row r="12" spans="1:20" x14ac:dyDescent="0.4">
      <c r="A12" s="28" t="s">
        <v>10</v>
      </c>
      <c r="B12" s="30" t="s">
        <v>48</v>
      </c>
      <c r="C12" s="35" t="s">
        <v>78</v>
      </c>
      <c r="D12" s="2"/>
      <c r="E12" s="2">
        <v>683</v>
      </c>
      <c r="F12" s="2"/>
      <c r="G12" s="2"/>
      <c r="H12" s="2"/>
      <c r="I12" s="2"/>
      <c r="J12" s="2"/>
      <c r="K12" s="2"/>
      <c r="L12" s="2">
        <f t="shared" si="0"/>
        <v>0</v>
      </c>
      <c r="M12" s="2"/>
      <c r="N12" s="2"/>
      <c r="O12" s="2"/>
      <c r="P12" s="2"/>
      <c r="Q12" s="2"/>
      <c r="R12" s="2"/>
      <c r="S12" s="2"/>
      <c r="T12" s="6"/>
    </row>
    <row r="13" spans="1:20" x14ac:dyDescent="0.4">
      <c r="A13" s="28" t="s">
        <v>11</v>
      </c>
      <c r="B13" s="30" t="s">
        <v>47</v>
      </c>
      <c r="C13" s="35" t="s">
        <v>78</v>
      </c>
      <c r="D13" s="2"/>
      <c r="E13" s="2">
        <v>221</v>
      </c>
      <c r="F13" s="2"/>
      <c r="G13" s="2"/>
      <c r="H13" s="2"/>
      <c r="I13" s="2"/>
      <c r="J13" s="2"/>
      <c r="K13" s="2"/>
      <c r="L13" s="2">
        <f t="shared" si="0"/>
        <v>0</v>
      </c>
      <c r="M13" s="2"/>
      <c r="N13" s="2"/>
      <c r="O13" s="2"/>
      <c r="P13" s="2"/>
      <c r="Q13" s="2"/>
      <c r="R13" s="2"/>
      <c r="S13" s="2"/>
      <c r="T13" s="6"/>
    </row>
    <row r="14" spans="1:20" x14ac:dyDescent="0.4">
      <c r="A14" s="28" t="s">
        <v>11</v>
      </c>
      <c r="B14" s="30" t="s">
        <v>47</v>
      </c>
      <c r="C14" s="35" t="s">
        <v>78</v>
      </c>
      <c r="D14" s="2"/>
      <c r="E14" s="2">
        <v>221</v>
      </c>
      <c r="F14" s="2"/>
      <c r="G14" s="2"/>
      <c r="H14" s="2"/>
      <c r="I14" s="2"/>
      <c r="J14" s="2"/>
      <c r="K14" s="2"/>
      <c r="L14" s="2">
        <f t="shared" si="0"/>
        <v>0</v>
      </c>
      <c r="M14" s="2"/>
      <c r="N14" s="2"/>
      <c r="O14" s="2"/>
      <c r="P14" s="2"/>
      <c r="Q14" s="2"/>
      <c r="R14" s="2"/>
      <c r="S14" s="2"/>
      <c r="T14" s="6"/>
    </row>
    <row r="15" spans="1:20" x14ac:dyDescent="0.4">
      <c r="A15" s="28" t="s">
        <v>12</v>
      </c>
      <c r="B15" s="30" t="s">
        <v>47</v>
      </c>
      <c r="C15" s="35">
        <v>44677</v>
      </c>
      <c r="D15" s="2">
        <v>10</v>
      </c>
      <c r="E15" s="2">
        <v>301</v>
      </c>
      <c r="F15" s="2" t="s">
        <v>91</v>
      </c>
      <c r="G15" s="2">
        <v>910</v>
      </c>
      <c r="H15" s="2">
        <v>88</v>
      </c>
      <c r="I15" s="2">
        <v>0</v>
      </c>
      <c r="J15" s="2">
        <v>0</v>
      </c>
      <c r="K15" s="2">
        <v>0</v>
      </c>
      <c r="L15" s="2">
        <f t="shared" si="0"/>
        <v>998</v>
      </c>
      <c r="M15" s="2">
        <v>1.0878000000000001</v>
      </c>
      <c r="N15" s="2">
        <v>197</v>
      </c>
      <c r="O15" s="2">
        <v>0.21471999999999999</v>
      </c>
      <c r="P15" s="2">
        <v>242</v>
      </c>
      <c r="Q15" s="2">
        <v>0</v>
      </c>
      <c r="R15" s="2">
        <v>486</v>
      </c>
      <c r="S15" s="2">
        <v>497</v>
      </c>
      <c r="T15" s="6">
        <v>15</v>
      </c>
    </row>
    <row r="16" spans="1:20" x14ac:dyDescent="0.4">
      <c r="A16" s="28" t="s">
        <v>12</v>
      </c>
      <c r="B16" s="30" t="s">
        <v>47</v>
      </c>
      <c r="C16" s="35">
        <v>44677</v>
      </c>
      <c r="D16" s="2">
        <v>10</v>
      </c>
      <c r="E16" s="2">
        <v>301</v>
      </c>
      <c r="F16" s="2" t="s">
        <v>90</v>
      </c>
      <c r="G16" s="2">
        <v>444</v>
      </c>
      <c r="H16" s="2">
        <v>47</v>
      </c>
      <c r="I16" s="2">
        <v>0</v>
      </c>
      <c r="J16" s="2">
        <v>0</v>
      </c>
      <c r="K16" s="2">
        <v>0</v>
      </c>
      <c r="L16" s="2">
        <f t="shared" si="0"/>
        <v>491</v>
      </c>
      <c r="M16" s="2">
        <v>0.53517999999999999</v>
      </c>
      <c r="N16" s="2">
        <v>75</v>
      </c>
      <c r="O16" s="2">
        <v>8.1739999999999993E-2</v>
      </c>
      <c r="P16" s="2">
        <v>0</v>
      </c>
      <c r="Q16" s="2">
        <v>0</v>
      </c>
      <c r="R16" s="2">
        <v>392</v>
      </c>
      <c r="S16" s="2">
        <v>99</v>
      </c>
      <c r="T16" s="6">
        <v>0</v>
      </c>
    </row>
    <row r="17" spans="1:20" x14ac:dyDescent="0.4">
      <c r="A17" s="28" t="s">
        <v>13</v>
      </c>
      <c r="B17" s="30" t="s">
        <v>46</v>
      </c>
      <c r="C17" s="35">
        <v>44677</v>
      </c>
      <c r="D17" s="2">
        <v>10</v>
      </c>
      <c r="E17" s="2">
        <v>291</v>
      </c>
      <c r="F17" s="2" t="s">
        <v>90</v>
      </c>
      <c r="G17" s="2">
        <v>42</v>
      </c>
      <c r="H17" s="2">
        <v>14</v>
      </c>
      <c r="I17" s="2">
        <v>0</v>
      </c>
      <c r="J17" s="2">
        <v>0</v>
      </c>
      <c r="K17" s="2">
        <v>0</v>
      </c>
      <c r="L17" s="2">
        <f t="shared" si="0"/>
        <v>56</v>
      </c>
      <c r="M17" s="2">
        <v>6.3130000000000006E-2</v>
      </c>
      <c r="N17" s="2">
        <v>21</v>
      </c>
      <c r="O17" s="2">
        <v>2.367E-2</v>
      </c>
      <c r="P17" s="2">
        <v>88</v>
      </c>
      <c r="Q17" s="2">
        <v>0</v>
      </c>
      <c r="R17" s="2">
        <v>42</v>
      </c>
      <c r="S17" s="2">
        <v>14</v>
      </c>
      <c r="T17" s="6">
        <v>0</v>
      </c>
    </row>
    <row r="18" spans="1:20" x14ac:dyDescent="0.4">
      <c r="A18" s="28" t="s">
        <v>13</v>
      </c>
      <c r="B18" s="30" t="s">
        <v>46</v>
      </c>
      <c r="C18" s="35">
        <v>44677</v>
      </c>
      <c r="D18" s="2">
        <v>10</v>
      </c>
      <c r="E18" s="2">
        <v>291</v>
      </c>
      <c r="F18" s="2" t="s">
        <v>91</v>
      </c>
      <c r="G18" s="2">
        <v>171</v>
      </c>
      <c r="H18" s="2">
        <v>75</v>
      </c>
      <c r="I18" s="2">
        <v>0</v>
      </c>
      <c r="J18" s="2">
        <v>0</v>
      </c>
      <c r="K18" s="2">
        <v>0</v>
      </c>
      <c r="L18" s="2">
        <f t="shared" si="0"/>
        <v>246</v>
      </c>
      <c r="M18" s="2">
        <v>0.27733999999999998</v>
      </c>
      <c r="N18" s="2">
        <v>40</v>
      </c>
      <c r="O18" s="2">
        <v>4.5089999999999998E-2</v>
      </c>
      <c r="P18" s="2">
        <v>203</v>
      </c>
      <c r="Q18" s="2">
        <v>0</v>
      </c>
      <c r="R18" s="2">
        <v>116</v>
      </c>
      <c r="S18" s="2">
        <v>130</v>
      </c>
      <c r="T18" s="6">
        <v>0</v>
      </c>
    </row>
    <row r="19" spans="1:20" x14ac:dyDescent="0.4">
      <c r="A19" s="28" t="s">
        <v>14</v>
      </c>
      <c r="B19" s="30" t="s">
        <v>48</v>
      </c>
      <c r="C19" s="35">
        <v>44677</v>
      </c>
      <c r="D19" s="2">
        <v>8</v>
      </c>
      <c r="E19" s="2">
        <v>339</v>
      </c>
      <c r="F19" s="2" t="s">
        <v>91</v>
      </c>
      <c r="G19" s="2">
        <v>240</v>
      </c>
      <c r="H19" s="2">
        <v>44</v>
      </c>
      <c r="I19" s="2">
        <v>0</v>
      </c>
      <c r="J19" s="2">
        <v>0</v>
      </c>
      <c r="K19" s="2">
        <v>0</v>
      </c>
      <c r="L19" s="2">
        <f t="shared" si="0"/>
        <v>284</v>
      </c>
      <c r="M19" s="2">
        <v>0.34355999999999998</v>
      </c>
      <c r="N19" s="2">
        <v>137</v>
      </c>
      <c r="O19" s="2">
        <v>0.16572999999999999</v>
      </c>
      <c r="P19" s="2">
        <v>354</v>
      </c>
      <c r="Q19" s="2">
        <v>0</v>
      </c>
      <c r="R19" s="2">
        <v>142</v>
      </c>
      <c r="S19" s="2">
        <v>140</v>
      </c>
      <c r="T19" s="6">
        <v>2</v>
      </c>
    </row>
    <row r="20" spans="1:20" x14ac:dyDescent="0.4">
      <c r="A20" s="28" t="s">
        <v>14</v>
      </c>
      <c r="B20" s="30" t="s">
        <v>48</v>
      </c>
      <c r="C20" s="35">
        <v>44677</v>
      </c>
      <c r="D20" s="2">
        <v>8</v>
      </c>
      <c r="E20" s="2">
        <v>339</v>
      </c>
      <c r="F20" s="2" t="s">
        <v>90</v>
      </c>
      <c r="G20" s="2">
        <v>118</v>
      </c>
      <c r="H20" s="2">
        <v>60</v>
      </c>
      <c r="I20" s="2">
        <v>0</v>
      </c>
      <c r="J20" s="2">
        <v>0</v>
      </c>
      <c r="K20" s="2">
        <v>0</v>
      </c>
      <c r="L20" s="2">
        <f t="shared" si="0"/>
        <v>178</v>
      </c>
      <c r="M20" s="2">
        <v>0.21532999999999999</v>
      </c>
      <c r="N20" s="2">
        <v>8</v>
      </c>
      <c r="O20" s="2">
        <v>9.6699999999999998E-3</v>
      </c>
      <c r="P20" s="2">
        <v>53</v>
      </c>
      <c r="Q20" s="2">
        <v>0</v>
      </c>
      <c r="R20" s="2">
        <v>55</v>
      </c>
      <c r="S20" s="2">
        <v>113</v>
      </c>
      <c r="T20" s="6">
        <v>10</v>
      </c>
    </row>
    <row r="21" spans="1:20" x14ac:dyDescent="0.4">
      <c r="A21" s="28" t="s">
        <v>15</v>
      </c>
      <c r="B21" s="30" t="s">
        <v>48</v>
      </c>
      <c r="C21" s="35">
        <v>44677</v>
      </c>
      <c r="D21" s="2">
        <v>9</v>
      </c>
      <c r="E21" s="2">
        <v>159</v>
      </c>
      <c r="F21" s="2" t="s">
        <v>91</v>
      </c>
      <c r="G21" s="2">
        <v>238</v>
      </c>
      <c r="H21" s="2">
        <v>25</v>
      </c>
      <c r="I21" s="2">
        <v>10</v>
      </c>
      <c r="J21" s="2">
        <v>0</v>
      </c>
      <c r="K21" s="2">
        <v>0</v>
      </c>
      <c r="L21" s="2">
        <f t="shared" si="0"/>
        <v>273</v>
      </c>
      <c r="M21" s="2">
        <v>0.62590000000000001</v>
      </c>
      <c r="N21" s="2">
        <v>305</v>
      </c>
      <c r="O21" s="2">
        <v>0.69926999999999995</v>
      </c>
      <c r="P21" s="2">
        <v>94</v>
      </c>
      <c r="Q21" s="2">
        <v>0</v>
      </c>
      <c r="R21" s="2">
        <v>224</v>
      </c>
      <c r="S21" s="2">
        <v>39</v>
      </c>
      <c r="T21" s="6">
        <v>10</v>
      </c>
    </row>
    <row r="22" spans="1:20" x14ac:dyDescent="0.4">
      <c r="A22" s="28" t="s">
        <v>15</v>
      </c>
      <c r="B22" s="30" t="s">
        <v>48</v>
      </c>
      <c r="C22" s="35">
        <v>44677</v>
      </c>
      <c r="D22" s="2">
        <v>10</v>
      </c>
      <c r="E22" s="2">
        <v>159</v>
      </c>
      <c r="F22" s="2" t="s">
        <v>90</v>
      </c>
      <c r="G22" s="2">
        <v>95</v>
      </c>
      <c r="H22" s="2">
        <v>5</v>
      </c>
      <c r="I22" s="2">
        <v>0</v>
      </c>
      <c r="J22" s="2">
        <v>0</v>
      </c>
      <c r="K22" s="2">
        <v>0</v>
      </c>
      <c r="L22" s="2">
        <f t="shared" si="0"/>
        <v>100</v>
      </c>
      <c r="M22" s="2">
        <v>0.20634</v>
      </c>
      <c r="N22" s="2">
        <v>63</v>
      </c>
      <c r="O22" s="2">
        <v>0.12998999999999999</v>
      </c>
      <c r="P22" s="2">
        <v>0</v>
      </c>
      <c r="Q22" s="2">
        <v>0</v>
      </c>
      <c r="R22" s="2">
        <v>80</v>
      </c>
      <c r="S22" s="2">
        <v>20</v>
      </c>
      <c r="T22" s="6">
        <v>0</v>
      </c>
    </row>
    <row r="23" spans="1:20" x14ac:dyDescent="0.4">
      <c r="A23" s="28" t="s">
        <v>16</v>
      </c>
      <c r="B23" s="30" t="s">
        <v>46</v>
      </c>
      <c r="C23" s="35" t="s">
        <v>78</v>
      </c>
      <c r="D23" s="2"/>
      <c r="E23" s="2">
        <v>654</v>
      </c>
      <c r="F23" s="2"/>
      <c r="G23" s="2"/>
      <c r="H23" s="2"/>
      <c r="I23" s="2"/>
      <c r="J23" s="2"/>
      <c r="K23" s="2"/>
      <c r="L23" s="2">
        <f t="shared" si="0"/>
        <v>0</v>
      </c>
      <c r="M23" s="2"/>
      <c r="N23" s="2"/>
      <c r="O23" s="2"/>
      <c r="P23" s="2"/>
      <c r="Q23" s="2"/>
      <c r="R23" s="2"/>
      <c r="S23" s="2"/>
      <c r="T23" s="6"/>
    </row>
    <row r="24" spans="1:20" x14ac:dyDescent="0.4">
      <c r="A24" s="28" t="s">
        <v>16</v>
      </c>
      <c r="B24" s="30" t="s">
        <v>46</v>
      </c>
      <c r="C24" s="35" t="s">
        <v>78</v>
      </c>
      <c r="D24" s="2"/>
      <c r="E24" s="2">
        <v>654</v>
      </c>
      <c r="F24" s="2"/>
      <c r="G24" s="2"/>
      <c r="H24" s="2"/>
      <c r="I24" s="2"/>
      <c r="J24" s="2"/>
      <c r="K24" s="2"/>
      <c r="L24" s="2">
        <f t="shared" si="0"/>
        <v>0</v>
      </c>
      <c r="M24" s="2"/>
      <c r="N24" s="2"/>
      <c r="O24" s="2"/>
      <c r="P24" s="2"/>
      <c r="Q24" s="2"/>
      <c r="R24" s="2"/>
      <c r="S24" s="2"/>
      <c r="T24" s="6"/>
    </row>
    <row r="25" spans="1:20" x14ac:dyDescent="0.4">
      <c r="A25" s="28" t="s">
        <v>50</v>
      </c>
      <c r="B25" s="30" t="s">
        <v>49</v>
      </c>
      <c r="C25" s="35" t="s">
        <v>78</v>
      </c>
      <c r="D25" s="2"/>
      <c r="E25" s="2">
        <v>834</v>
      </c>
      <c r="F25" s="2"/>
      <c r="G25" s="2"/>
      <c r="H25" s="2"/>
      <c r="I25" s="2"/>
      <c r="J25" s="2"/>
      <c r="K25" s="2"/>
      <c r="L25" s="2">
        <f t="shared" si="0"/>
        <v>0</v>
      </c>
      <c r="M25" s="2"/>
      <c r="N25" s="2"/>
      <c r="O25" s="2"/>
      <c r="P25" s="2"/>
      <c r="Q25" s="2"/>
      <c r="R25" s="2"/>
      <c r="S25" s="2"/>
      <c r="T25" s="6"/>
    </row>
    <row r="26" spans="1:20" x14ac:dyDescent="0.4">
      <c r="A26" s="28" t="s">
        <v>50</v>
      </c>
      <c r="B26" s="30" t="s">
        <v>49</v>
      </c>
      <c r="C26" s="35" t="s">
        <v>78</v>
      </c>
      <c r="D26" s="2"/>
      <c r="E26" s="2">
        <v>834</v>
      </c>
      <c r="F26" s="2"/>
      <c r="G26" s="2"/>
      <c r="H26" s="2"/>
      <c r="I26" s="2"/>
      <c r="J26" s="2"/>
      <c r="K26" s="2"/>
      <c r="L26" s="2">
        <f t="shared" si="0"/>
        <v>0</v>
      </c>
      <c r="M26" s="2"/>
      <c r="N26" s="2"/>
      <c r="O26" s="2"/>
      <c r="P26" s="2"/>
      <c r="Q26" s="2"/>
      <c r="R26" s="2"/>
      <c r="S26" s="2"/>
      <c r="T26" s="6"/>
    </row>
    <row r="27" spans="1:20" x14ac:dyDescent="0.4">
      <c r="A27" s="28" t="s">
        <v>51</v>
      </c>
      <c r="B27" s="30" t="s">
        <v>49</v>
      </c>
      <c r="C27" s="35" t="s">
        <v>78</v>
      </c>
      <c r="D27" s="2"/>
      <c r="E27" s="2">
        <v>659</v>
      </c>
      <c r="F27" s="2"/>
      <c r="G27" s="2"/>
      <c r="H27" s="2"/>
      <c r="I27" s="2"/>
      <c r="J27" s="2"/>
      <c r="K27" s="2"/>
      <c r="L27" s="2">
        <f t="shared" si="0"/>
        <v>0</v>
      </c>
      <c r="M27" s="2"/>
      <c r="N27" s="2"/>
      <c r="O27" s="2"/>
      <c r="P27" s="31"/>
      <c r="Q27" s="2"/>
      <c r="R27" s="2"/>
      <c r="S27" s="2"/>
      <c r="T27" s="6"/>
    </row>
    <row r="28" spans="1:20" x14ac:dyDescent="0.4">
      <c r="A28" s="28" t="s">
        <v>51</v>
      </c>
      <c r="B28" s="30" t="s">
        <v>49</v>
      </c>
      <c r="C28" s="35" t="s">
        <v>78</v>
      </c>
      <c r="D28" s="2"/>
      <c r="E28" s="2">
        <v>659</v>
      </c>
      <c r="F28" s="2"/>
      <c r="G28" s="2"/>
      <c r="H28" s="2"/>
      <c r="I28" s="2"/>
      <c r="J28" s="2"/>
      <c r="K28" s="2"/>
      <c r="L28" s="2">
        <f t="shared" si="0"/>
        <v>0</v>
      </c>
      <c r="M28" s="2"/>
      <c r="N28" s="2"/>
      <c r="O28" s="2"/>
      <c r="P28" s="2"/>
      <c r="Q28" s="2"/>
      <c r="R28" s="2"/>
      <c r="S28" s="2"/>
      <c r="T28" s="6"/>
    </row>
    <row r="29" spans="1:20" x14ac:dyDescent="0.4">
      <c r="A29" s="28" t="s">
        <v>56</v>
      </c>
      <c r="B29" s="30" t="s">
        <v>46</v>
      </c>
      <c r="C29" s="35" t="s">
        <v>78</v>
      </c>
      <c r="D29" s="2"/>
      <c r="E29" s="2">
        <v>2851</v>
      </c>
      <c r="F29" s="2"/>
      <c r="G29" s="2"/>
      <c r="H29" s="2"/>
      <c r="I29" s="2"/>
      <c r="J29" s="2"/>
      <c r="K29" s="2"/>
      <c r="L29" s="2">
        <f t="shared" si="0"/>
        <v>0</v>
      </c>
      <c r="M29" s="2"/>
      <c r="N29" s="2"/>
      <c r="O29" s="2"/>
      <c r="P29" s="2"/>
      <c r="Q29" s="2"/>
      <c r="R29" s="2"/>
      <c r="S29" s="2"/>
      <c r="T29" s="6"/>
    </row>
    <row r="30" spans="1:20" x14ac:dyDescent="0.4">
      <c r="A30" s="28" t="s">
        <v>56</v>
      </c>
      <c r="B30" s="30" t="s">
        <v>46</v>
      </c>
      <c r="C30" s="35" t="s">
        <v>78</v>
      </c>
      <c r="D30" s="2"/>
      <c r="E30" s="2">
        <v>2851</v>
      </c>
      <c r="F30" s="2"/>
      <c r="G30" s="2"/>
      <c r="H30" s="2"/>
      <c r="I30" s="2"/>
      <c r="J30" s="2"/>
      <c r="K30" s="2"/>
      <c r="L30" s="2">
        <f t="shared" si="0"/>
        <v>0</v>
      </c>
      <c r="M30" s="2"/>
      <c r="N30" s="2"/>
      <c r="O30" s="2"/>
      <c r="P30" s="2"/>
      <c r="Q30" s="2"/>
      <c r="R30" s="2"/>
      <c r="S30" s="2"/>
      <c r="T30" s="6"/>
    </row>
    <row r="31" spans="1:20" x14ac:dyDescent="0.4">
      <c r="A31" s="28" t="s">
        <v>24</v>
      </c>
      <c r="B31" s="30" t="s">
        <v>47</v>
      </c>
      <c r="C31" s="35" t="s">
        <v>78</v>
      </c>
      <c r="D31" s="2"/>
      <c r="E31" s="2">
        <v>473</v>
      </c>
      <c r="F31" s="2"/>
      <c r="G31" s="2"/>
      <c r="H31" s="2"/>
      <c r="I31" s="2"/>
      <c r="J31" s="2"/>
      <c r="K31" s="2"/>
      <c r="L31" s="2">
        <f t="shared" si="0"/>
        <v>0</v>
      </c>
      <c r="M31" s="2"/>
      <c r="N31" s="2"/>
      <c r="O31" s="2"/>
      <c r="P31" s="2"/>
      <c r="Q31" s="2"/>
      <c r="R31" s="2"/>
      <c r="S31" s="2"/>
      <c r="T31" s="6"/>
    </row>
    <row r="32" spans="1:20" ht="15" thickBot="1" x14ac:dyDescent="0.45">
      <c r="A32" s="29" t="s">
        <v>24</v>
      </c>
      <c r="B32" s="30" t="s">
        <v>47</v>
      </c>
      <c r="C32" s="36" t="s">
        <v>78</v>
      </c>
      <c r="D32" s="4"/>
      <c r="E32" s="4">
        <v>473</v>
      </c>
      <c r="F32" s="4"/>
      <c r="G32" s="4"/>
      <c r="H32" s="4"/>
      <c r="I32" s="4"/>
      <c r="J32" s="4"/>
      <c r="K32" s="4"/>
      <c r="L32" s="4">
        <f t="shared" si="0"/>
        <v>0</v>
      </c>
      <c r="M32" s="4"/>
      <c r="N32" s="4"/>
      <c r="O32" s="4"/>
      <c r="P32" s="4"/>
      <c r="Q32" s="4"/>
      <c r="R32" s="4"/>
      <c r="S32" s="4"/>
      <c r="T32" s="7"/>
    </row>
    <row r="33" spans="1:20" x14ac:dyDescent="0.4">
      <c r="A33" s="14" t="s">
        <v>80</v>
      </c>
      <c r="B33" s="25"/>
      <c r="C33" s="15"/>
      <c r="D33" s="16"/>
      <c r="E33" s="16"/>
      <c r="F33" s="16"/>
      <c r="G33" s="17">
        <f>SUM(G7:G32)</f>
        <v>5577</v>
      </c>
      <c r="H33" s="17">
        <f>SUM(H7:H32)</f>
        <v>870</v>
      </c>
      <c r="I33" s="17">
        <f>SUM(I7:I32)</f>
        <v>32</v>
      </c>
      <c r="J33" s="17">
        <f>SUM(J7:J32)</f>
        <v>0</v>
      </c>
      <c r="K33" s="17">
        <f>SUM(K7:K32)</f>
        <v>11</v>
      </c>
      <c r="L33" s="17">
        <f t="shared" si="0"/>
        <v>6490</v>
      </c>
      <c r="M33" s="16"/>
      <c r="N33" s="17">
        <f>SUM(N7:N32)</f>
        <v>6369</v>
      </c>
      <c r="O33" s="17"/>
      <c r="P33" s="33">
        <f>SUM(P7:P32)</f>
        <v>1428</v>
      </c>
      <c r="Q33" s="17">
        <f>SUM(Q7:Q32)</f>
        <v>11</v>
      </c>
      <c r="R33" s="17">
        <f>SUM(R7:R32)</f>
        <v>3786</v>
      </c>
      <c r="S33" s="17">
        <f>SUM(S7:S32)</f>
        <v>2588</v>
      </c>
      <c r="T33" s="22">
        <f>SUM(T7:T32)</f>
        <v>105</v>
      </c>
    </row>
    <row r="36" spans="1:20" x14ac:dyDescent="0.4">
      <c r="A36" t="s">
        <v>33</v>
      </c>
    </row>
    <row r="38" spans="1:20" x14ac:dyDescent="0.4">
      <c r="A38" s="37" t="s">
        <v>139</v>
      </c>
    </row>
    <row r="39" spans="1:20" x14ac:dyDescent="0.4">
      <c r="A39" t="s">
        <v>32</v>
      </c>
    </row>
    <row r="40" spans="1:20" x14ac:dyDescent="0.4">
      <c r="A40" t="s">
        <v>52</v>
      </c>
    </row>
    <row r="41" spans="1:20" x14ac:dyDescent="0.4">
      <c r="A41" t="s">
        <v>42</v>
      </c>
    </row>
    <row r="42" spans="1:20" x14ac:dyDescent="0.4">
      <c r="A42" t="s">
        <v>44</v>
      </c>
    </row>
    <row r="43" spans="1:20" x14ac:dyDescent="0.4">
      <c r="A43" s="32"/>
      <c r="B43" s="24"/>
    </row>
  </sheetData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25263-DB3C-4262-97B9-2AC51FAD6C44}">
  <dimension ref="A2:T51"/>
  <sheetViews>
    <sheetView workbookViewId="0">
      <selection activeCell="U25" sqref="U25"/>
    </sheetView>
  </sheetViews>
  <sheetFormatPr defaultRowHeight="14.6" x14ac:dyDescent="0.4"/>
  <cols>
    <col min="1" max="1" width="37.3046875" customWidth="1"/>
    <col min="2" max="2" width="10.15234375" customWidth="1"/>
    <col min="3" max="3" width="9.84375" customWidth="1"/>
    <col min="4" max="4" width="12.84375" customWidth="1"/>
    <col min="5" max="6" width="11.3046875" customWidth="1"/>
    <col min="7" max="7" width="10.53515625" customWidth="1"/>
    <col min="8" max="8" width="11.69140625" customWidth="1"/>
    <col min="9" max="9" width="12" customWidth="1"/>
    <col min="10" max="10" width="13.84375" customWidth="1"/>
    <col min="11" max="11" width="12.3828125" customWidth="1"/>
    <col min="13" max="13" width="15" customWidth="1"/>
    <col min="15" max="15" width="13.3828125" customWidth="1"/>
    <col min="16" max="16" width="10.53515625" customWidth="1"/>
  </cols>
  <sheetData>
    <row r="2" spans="1:20" ht="18.45" x14ac:dyDescent="0.5">
      <c r="A2" s="1" t="s">
        <v>97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 t="s">
        <v>55</v>
      </c>
    </row>
    <row r="4" spans="1:20" ht="16.3" thickBot="1" x14ac:dyDescent="0.5">
      <c r="Q4" s="5" t="s">
        <v>31</v>
      </c>
      <c r="R4" s="5"/>
      <c r="S4" s="5"/>
      <c r="T4" s="5"/>
    </row>
    <row r="5" spans="1:20" ht="30.75" customHeight="1" thickBot="1" x14ac:dyDescent="0.45">
      <c r="A5" s="8"/>
      <c r="B5" s="26" t="s">
        <v>45</v>
      </c>
      <c r="C5" s="9" t="s">
        <v>6</v>
      </c>
      <c r="D5" s="10" t="s">
        <v>0</v>
      </c>
      <c r="E5" s="11" t="s">
        <v>1</v>
      </c>
      <c r="F5" s="11" t="s">
        <v>89</v>
      </c>
      <c r="G5" s="10" t="s">
        <v>85</v>
      </c>
      <c r="H5" s="10" t="s">
        <v>86</v>
      </c>
      <c r="I5" s="10" t="s">
        <v>87</v>
      </c>
      <c r="J5" s="10" t="s">
        <v>88</v>
      </c>
      <c r="K5" s="10" t="s">
        <v>88</v>
      </c>
      <c r="L5" s="11" t="s">
        <v>27</v>
      </c>
      <c r="M5" s="11" t="s">
        <v>28</v>
      </c>
      <c r="N5" s="10" t="s">
        <v>29</v>
      </c>
      <c r="O5" s="10" t="s">
        <v>54</v>
      </c>
      <c r="P5" s="11" t="s">
        <v>30</v>
      </c>
      <c r="Q5" s="11" t="s">
        <v>35</v>
      </c>
      <c r="R5" s="11" t="s">
        <v>36</v>
      </c>
      <c r="S5" s="12" t="s">
        <v>40</v>
      </c>
      <c r="T5" s="13" t="s">
        <v>41</v>
      </c>
    </row>
    <row r="6" spans="1:20" x14ac:dyDescent="0.4">
      <c r="A6" s="3" t="s">
        <v>5</v>
      </c>
      <c r="B6" s="18"/>
      <c r="C6" s="27"/>
      <c r="D6" s="19"/>
      <c r="E6" s="19"/>
      <c r="F6" s="19"/>
      <c r="G6" s="20" t="s">
        <v>92</v>
      </c>
      <c r="H6" s="20" t="s">
        <v>93</v>
      </c>
      <c r="I6" s="20" t="s">
        <v>94</v>
      </c>
      <c r="J6" s="20" t="s">
        <v>95</v>
      </c>
      <c r="K6" s="20" t="s">
        <v>96</v>
      </c>
      <c r="L6" s="23"/>
      <c r="M6" s="23"/>
      <c r="N6" s="23"/>
      <c r="O6" s="23"/>
      <c r="P6" s="23"/>
      <c r="Q6" s="21" t="s">
        <v>34</v>
      </c>
      <c r="R6" s="21" t="s">
        <v>37</v>
      </c>
      <c r="S6" s="21" t="s">
        <v>38</v>
      </c>
      <c r="T6" s="21" t="s">
        <v>39</v>
      </c>
    </row>
    <row r="7" spans="1:20" x14ac:dyDescent="0.4">
      <c r="A7" s="28" t="s">
        <v>26</v>
      </c>
      <c r="B7" s="30" t="s">
        <v>46</v>
      </c>
      <c r="C7" s="35">
        <v>44692</v>
      </c>
      <c r="D7" s="2">
        <v>10</v>
      </c>
      <c r="E7" s="2">
        <v>998</v>
      </c>
      <c r="F7" s="2" t="s">
        <v>90</v>
      </c>
      <c r="G7" s="2">
        <v>219</v>
      </c>
      <c r="H7" s="2">
        <v>1</v>
      </c>
      <c r="I7" s="2">
        <v>0</v>
      </c>
      <c r="J7" s="2">
        <v>0</v>
      </c>
      <c r="K7" s="2">
        <v>5</v>
      </c>
      <c r="L7" s="2">
        <f t="shared" ref="L7:L41" si="0">G7+H7+I7+J7+K7</f>
        <v>225</v>
      </c>
      <c r="M7" s="2">
        <v>7.3959999999999998E-2</v>
      </c>
      <c r="N7" s="2">
        <v>1091</v>
      </c>
      <c r="O7" s="2">
        <v>0.35865000000000002</v>
      </c>
      <c r="P7" s="2">
        <v>103</v>
      </c>
      <c r="Q7" s="2">
        <v>5</v>
      </c>
      <c r="R7" s="2">
        <v>167</v>
      </c>
      <c r="S7" s="2">
        <v>53</v>
      </c>
      <c r="T7" s="6">
        <v>0</v>
      </c>
    </row>
    <row r="8" spans="1:20" x14ac:dyDescent="0.4">
      <c r="A8" s="28" t="s">
        <v>26</v>
      </c>
      <c r="B8" s="30" t="s">
        <v>46</v>
      </c>
      <c r="C8" s="35" t="s">
        <v>78</v>
      </c>
      <c r="D8" s="2"/>
      <c r="E8" s="2">
        <v>998</v>
      </c>
      <c r="F8" s="2"/>
      <c r="G8" s="2"/>
      <c r="H8" s="2"/>
      <c r="I8" s="2"/>
      <c r="J8" s="2"/>
      <c r="K8" s="2"/>
      <c r="L8" s="2">
        <f t="shared" si="0"/>
        <v>0</v>
      </c>
      <c r="M8" s="2"/>
      <c r="N8" s="2"/>
      <c r="O8" s="2"/>
      <c r="P8" s="2"/>
      <c r="Q8" s="2"/>
      <c r="R8" s="2"/>
      <c r="S8" s="2"/>
      <c r="T8" s="6"/>
    </row>
    <row r="9" spans="1:20" x14ac:dyDescent="0.4">
      <c r="A9" s="28" t="s">
        <v>9</v>
      </c>
      <c r="B9" s="30" t="s">
        <v>47</v>
      </c>
      <c r="C9" s="35">
        <v>44693</v>
      </c>
      <c r="D9" s="2">
        <v>10</v>
      </c>
      <c r="E9" s="2">
        <v>458</v>
      </c>
      <c r="F9" s="2" t="s">
        <v>90</v>
      </c>
      <c r="G9" s="2">
        <v>10</v>
      </c>
      <c r="H9" s="2">
        <v>0</v>
      </c>
      <c r="I9" s="2">
        <v>0</v>
      </c>
      <c r="J9" s="2">
        <v>0</v>
      </c>
      <c r="K9" s="2">
        <v>0</v>
      </c>
      <c r="L9" s="2">
        <f>G9+H9+I9+J9+K9</f>
        <v>10</v>
      </c>
      <c r="M9" s="2">
        <v>7.1599999999999997E-3</v>
      </c>
      <c r="N9" s="2">
        <v>57</v>
      </c>
      <c r="O9" s="2">
        <v>4.0829999999999998E-2</v>
      </c>
      <c r="P9" s="2">
        <v>641</v>
      </c>
      <c r="Q9" s="2">
        <v>0</v>
      </c>
      <c r="R9" s="2">
        <v>7</v>
      </c>
      <c r="S9" s="2">
        <v>3</v>
      </c>
      <c r="T9" s="6">
        <v>0</v>
      </c>
    </row>
    <row r="10" spans="1:20" x14ac:dyDescent="0.4">
      <c r="A10" s="28" t="s">
        <v>9</v>
      </c>
      <c r="B10" s="30" t="s">
        <v>47</v>
      </c>
      <c r="C10" s="35">
        <v>44684</v>
      </c>
      <c r="D10" s="2">
        <v>10</v>
      </c>
      <c r="E10" s="2">
        <v>458</v>
      </c>
      <c r="F10" s="2" t="s">
        <v>90</v>
      </c>
      <c r="G10" s="2">
        <v>6</v>
      </c>
      <c r="H10" s="2">
        <v>0</v>
      </c>
      <c r="I10" s="2">
        <v>0</v>
      </c>
      <c r="J10" s="2">
        <v>0</v>
      </c>
      <c r="K10" s="2">
        <v>0</v>
      </c>
      <c r="L10" s="2">
        <f t="shared" si="0"/>
        <v>6</v>
      </c>
      <c r="M10" s="2">
        <v>4.2900000000000004E-3</v>
      </c>
      <c r="N10" s="2">
        <v>44</v>
      </c>
      <c r="O10" s="2">
        <v>3.1510000000000003E-2</v>
      </c>
      <c r="P10" s="2">
        <v>100</v>
      </c>
      <c r="Q10" s="2">
        <v>0</v>
      </c>
      <c r="R10" s="2">
        <v>5</v>
      </c>
      <c r="S10" s="2">
        <v>1</v>
      </c>
      <c r="T10" s="6">
        <v>0</v>
      </c>
    </row>
    <row r="11" spans="1:20" x14ac:dyDescent="0.4">
      <c r="A11" s="28" t="s">
        <v>9</v>
      </c>
      <c r="B11" s="30" t="s">
        <v>47</v>
      </c>
      <c r="C11" s="35">
        <v>44684</v>
      </c>
      <c r="D11" s="2">
        <v>10</v>
      </c>
      <c r="E11" s="2">
        <v>458</v>
      </c>
      <c r="F11" s="2" t="s">
        <v>91</v>
      </c>
      <c r="G11" s="2">
        <v>173</v>
      </c>
      <c r="H11" s="2">
        <v>29</v>
      </c>
      <c r="I11" s="2">
        <v>3</v>
      </c>
      <c r="J11" s="2">
        <v>0</v>
      </c>
      <c r="K11" s="2">
        <v>0</v>
      </c>
      <c r="L11" s="2">
        <f t="shared" si="0"/>
        <v>205</v>
      </c>
      <c r="M11" s="2">
        <v>0.14684</v>
      </c>
      <c r="N11" s="2">
        <v>270</v>
      </c>
      <c r="O11" s="2">
        <v>0.19341</v>
      </c>
      <c r="P11" s="2">
        <v>185</v>
      </c>
      <c r="Q11" s="2">
        <v>0</v>
      </c>
      <c r="R11" s="2">
        <v>99</v>
      </c>
      <c r="S11" s="2">
        <v>96</v>
      </c>
      <c r="T11" s="6">
        <v>10</v>
      </c>
    </row>
    <row r="12" spans="1:20" x14ac:dyDescent="0.4">
      <c r="A12" s="28" t="s">
        <v>10</v>
      </c>
      <c r="B12" s="30" t="s">
        <v>48</v>
      </c>
      <c r="C12" s="35">
        <v>44699</v>
      </c>
      <c r="D12" s="2">
        <v>6</v>
      </c>
      <c r="E12" s="2">
        <v>683</v>
      </c>
      <c r="F12" s="2" t="s">
        <v>91</v>
      </c>
      <c r="G12" s="2">
        <v>5</v>
      </c>
      <c r="H12" s="2">
        <v>0</v>
      </c>
      <c r="I12" s="2">
        <v>0</v>
      </c>
      <c r="J12" s="2">
        <v>0</v>
      </c>
      <c r="K12" s="2">
        <v>2</v>
      </c>
      <c r="L12" s="2">
        <f t="shared" si="0"/>
        <v>7</v>
      </c>
      <c r="M12" s="2">
        <v>5.5999999999999999E-3</v>
      </c>
      <c r="N12" s="2">
        <v>0</v>
      </c>
      <c r="O12" s="2">
        <v>0</v>
      </c>
      <c r="P12" s="31">
        <v>318</v>
      </c>
      <c r="Q12" s="2">
        <v>0</v>
      </c>
      <c r="R12" s="2">
        <v>7</v>
      </c>
      <c r="S12" s="2">
        <v>0</v>
      </c>
      <c r="T12" s="6">
        <v>0</v>
      </c>
    </row>
    <row r="13" spans="1:20" x14ac:dyDescent="0.4">
      <c r="A13" s="28" t="s">
        <v>10</v>
      </c>
      <c r="B13" s="30" t="s">
        <v>48</v>
      </c>
      <c r="C13" s="35" t="s">
        <v>78</v>
      </c>
      <c r="D13" s="2"/>
      <c r="E13" s="2">
        <v>683</v>
      </c>
      <c r="F13" s="2"/>
      <c r="G13" s="2"/>
      <c r="H13" s="2"/>
      <c r="I13" s="2"/>
      <c r="J13" s="2"/>
      <c r="K13" s="2"/>
      <c r="L13" s="2">
        <f t="shared" si="0"/>
        <v>0</v>
      </c>
      <c r="M13" s="2"/>
      <c r="N13" s="2"/>
      <c r="O13" s="2"/>
      <c r="P13" s="2"/>
      <c r="Q13" s="2"/>
      <c r="R13" s="2"/>
      <c r="S13" s="2"/>
      <c r="T13" s="6"/>
    </row>
    <row r="14" spans="1:20" x14ac:dyDescent="0.4">
      <c r="A14" s="28" t="s">
        <v>11</v>
      </c>
      <c r="B14" s="30" t="s">
        <v>47</v>
      </c>
      <c r="C14" s="35" t="s">
        <v>78</v>
      </c>
      <c r="D14" s="2"/>
      <c r="E14" s="2">
        <v>221</v>
      </c>
      <c r="F14" s="2"/>
      <c r="G14" s="2"/>
      <c r="H14" s="2"/>
      <c r="I14" s="2"/>
      <c r="J14" s="2"/>
      <c r="K14" s="2"/>
      <c r="L14" s="2">
        <f t="shared" si="0"/>
        <v>0</v>
      </c>
      <c r="M14" s="2"/>
      <c r="N14" s="2"/>
      <c r="O14" s="2"/>
      <c r="P14" s="2"/>
      <c r="Q14" s="2"/>
      <c r="R14" s="2"/>
      <c r="S14" s="2"/>
      <c r="T14" s="6"/>
    </row>
    <row r="15" spans="1:20" x14ac:dyDescent="0.4">
      <c r="A15" s="28" t="s">
        <v>11</v>
      </c>
      <c r="B15" s="30" t="s">
        <v>47</v>
      </c>
      <c r="C15" s="35" t="s">
        <v>78</v>
      </c>
      <c r="D15" s="2"/>
      <c r="E15" s="2">
        <v>221</v>
      </c>
      <c r="F15" s="2"/>
      <c r="G15" s="2"/>
      <c r="H15" s="2"/>
      <c r="I15" s="2"/>
      <c r="J15" s="2"/>
      <c r="K15" s="2"/>
      <c r="L15" s="2">
        <f t="shared" si="0"/>
        <v>0</v>
      </c>
      <c r="M15" s="2"/>
      <c r="N15" s="2"/>
      <c r="O15" s="2"/>
      <c r="P15" s="2"/>
      <c r="Q15" s="2"/>
      <c r="R15" s="2"/>
      <c r="S15" s="2"/>
      <c r="T15" s="6"/>
    </row>
    <row r="16" spans="1:20" x14ac:dyDescent="0.4">
      <c r="A16" s="28" t="s">
        <v>12</v>
      </c>
      <c r="B16" s="30" t="s">
        <v>47</v>
      </c>
      <c r="C16" s="35">
        <v>44693</v>
      </c>
      <c r="D16" s="2">
        <v>10</v>
      </c>
      <c r="E16" s="2">
        <v>301</v>
      </c>
      <c r="F16" s="2" t="s">
        <v>91</v>
      </c>
      <c r="G16" s="2">
        <v>572</v>
      </c>
      <c r="H16" s="2">
        <v>60</v>
      </c>
      <c r="I16" s="2">
        <v>0</v>
      </c>
      <c r="J16" s="2">
        <v>0</v>
      </c>
      <c r="K16" s="2">
        <v>0</v>
      </c>
      <c r="L16" s="2">
        <f t="shared" si="0"/>
        <v>632</v>
      </c>
      <c r="M16" s="2">
        <v>0.68886000000000003</v>
      </c>
      <c r="N16" s="2">
        <v>295</v>
      </c>
      <c r="O16" s="2">
        <v>0.32153999999999999</v>
      </c>
      <c r="P16" s="2">
        <v>153</v>
      </c>
      <c r="Q16" s="2">
        <v>0</v>
      </c>
      <c r="R16" s="2">
        <v>386</v>
      </c>
      <c r="S16" s="2">
        <v>244</v>
      </c>
      <c r="T16" s="6">
        <v>2</v>
      </c>
    </row>
    <row r="17" spans="1:20" x14ac:dyDescent="0.4">
      <c r="A17" s="28" t="s">
        <v>12</v>
      </c>
      <c r="B17" s="30" t="s">
        <v>47</v>
      </c>
      <c r="C17" s="35">
        <v>44706</v>
      </c>
      <c r="D17" s="2">
        <v>10</v>
      </c>
      <c r="E17" s="2">
        <v>301</v>
      </c>
      <c r="F17" s="2" t="s">
        <v>90</v>
      </c>
      <c r="G17" s="2">
        <v>211</v>
      </c>
      <c r="H17" s="2">
        <v>9</v>
      </c>
      <c r="I17" s="2">
        <v>0</v>
      </c>
      <c r="J17" s="2">
        <v>0</v>
      </c>
      <c r="K17" s="2">
        <v>0</v>
      </c>
      <c r="L17" s="2">
        <f t="shared" si="0"/>
        <v>220</v>
      </c>
      <c r="M17" s="2">
        <v>0.23979</v>
      </c>
      <c r="N17" s="2">
        <v>110</v>
      </c>
      <c r="O17" s="2">
        <v>0.11989</v>
      </c>
      <c r="P17" s="2">
        <v>1290</v>
      </c>
      <c r="Q17" s="2">
        <v>0</v>
      </c>
      <c r="R17" s="2">
        <v>102</v>
      </c>
      <c r="S17" s="2">
        <v>118</v>
      </c>
      <c r="T17" s="6">
        <v>0</v>
      </c>
    </row>
    <row r="18" spans="1:20" x14ac:dyDescent="0.4">
      <c r="A18" s="28" t="s">
        <v>13</v>
      </c>
      <c r="B18" s="30" t="s">
        <v>46</v>
      </c>
      <c r="C18" s="35">
        <v>44700</v>
      </c>
      <c r="D18" s="2">
        <v>10</v>
      </c>
      <c r="E18" s="2">
        <v>291</v>
      </c>
      <c r="F18" s="2" t="s">
        <v>91</v>
      </c>
      <c r="G18" s="2">
        <v>56</v>
      </c>
      <c r="H18" s="2">
        <v>3</v>
      </c>
      <c r="I18" s="2">
        <v>0</v>
      </c>
      <c r="J18" s="2">
        <v>0</v>
      </c>
      <c r="K18" s="2">
        <v>0</v>
      </c>
      <c r="L18" s="2">
        <f>G18+H18+I18+J18+K18</f>
        <v>59</v>
      </c>
      <c r="M18" s="2">
        <v>6.651E-2</v>
      </c>
      <c r="N18" s="2">
        <v>76</v>
      </c>
      <c r="O18" s="2">
        <v>8.5680000000000006E-2</v>
      </c>
      <c r="P18" s="2">
        <v>815</v>
      </c>
      <c r="Q18" s="2">
        <v>0</v>
      </c>
      <c r="R18" s="2">
        <v>41</v>
      </c>
      <c r="S18" s="2">
        <v>18</v>
      </c>
      <c r="T18" s="6">
        <v>0</v>
      </c>
    </row>
    <row r="19" spans="1:20" x14ac:dyDescent="0.4">
      <c r="A19" s="28" t="s">
        <v>13</v>
      </c>
      <c r="B19" s="30" t="s">
        <v>46</v>
      </c>
      <c r="C19" s="35">
        <v>44700</v>
      </c>
      <c r="D19" s="2">
        <v>10</v>
      </c>
      <c r="E19" s="2">
        <v>291</v>
      </c>
      <c r="F19" s="2" t="s">
        <v>90</v>
      </c>
      <c r="G19" s="2">
        <v>91</v>
      </c>
      <c r="H19" s="2">
        <v>9</v>
      </c>
      <c r="I19" s="2">
        <v>0</v>
      </c>
      <c r="J19" s="2">
        <v>0</v>
      </c>
      <c r="K19" s="2">
        <v>0</v>
      </c>
      <c r="L19" s="2">
        <f>G19+H19+I19+J19+K19</f>
        <v>100</v>
      </c>
      <c r="M19" s="2">
        <v>0.11274000000000001</v>
      </c>
      <c r="N19" s="2">
        <v>51</v>
      </c>
      <c r="O19" s="2">
        <v>5.7489999999999999E-2</v>
      </c>
      <c r="P19" s="2">
        <v>250</v>
      </c>
      <c r="Q19" s="2">
        <v>0</v>
      </c>
      <c r="R19" s="2">
        <v>38</v>
      </c>
      <c r="S19" s="2">
        <v>58</v>
      </c>
      <c r="T19" s="6">
        <v>4</v>
      </c>
    </row>
    <row r="20" spans="1:20" x14ac:dyDescent="0.4">
      <c r="A20" s="28" t="s">
        <v>13</v>
      </c>
      <c r="B20" s="30" t="s">
        <v>46</v>
      </c>
      <c r="C20" s="35">
        <v>44689</v>
      </c>
      <c r="D20" s="2">
        <v>8</v>
      </c>
      <c r="E20" s="2">
        <v>291</v>
      </c>
      <c r="F20" s="2" t="s">
        <v>90</v>
      </c>
      <c r="G20" s="2">
        <v>0</v>
      </c>
      <c r="H20" s="2">
        <v>0</v>
      </c>
      <c r="I20" s="2">
        <v>0</v>
      </c>
      <c r="J20" s="2">
        <v>0</v>
      </c>
      <c r="K20" s="2">
        <v>3</v>
      </c>
      <c r="L20" s="2">
        <f t="shared" si="0"/>
        <v>3</v>
      </c>
      <c r="M20" s="2">
        <v>4.2199999999999998E-3</v>
      </c>
      <c r="N20" s="2">
        <v>7</v>
      </c>
      <c r="O20" s="2">
        <v>9.8600000000000007E-3</v>
      </c>
      <c r="P20" s="2">
        <v>439</v>
      </c>
      <c r="Q20" s="2">
        <v>0</v>
      </c>
      <c r="R20" s="2">
        <v>3</v>
      </c>
      <c r="S20" s="2">
        <v>0</v>
      </c>
      <c r="T20" s="6">
        <v>0</v>
      </c>
    </row>
    <row r="21" spans="1:20" x14ac:dyDescent="0.4">
      <c r="A21" s="28" t="s">
        <v>13</v>
      </c>
      <c r="B21" s="30" t="s">
        <v>46</v>
      </c>
      <c r="C21" s="35">
        <v>44689</v>
      </c>
      <c r="D21" s="2">
        <v>10</v>
      </c>
      <c r="E21" s="2">
        <v>291</v>
      </c>
      <c r="F21" s="2" t="s">
        <v>91</v>
      </c>
      <c r="G21" s="2">
        <v>49</v>
      </c>
      <c r="H21" s="2">
        <v>12</v>
      </c>
      <c r="I21" s="2">
        <v>0</v>
      </c>
      <c r="J21" s="2">
        <v>0</v>
      </c>
      <c r="K21" s="2">
        <v>0</v>
      </c>
      <c r="L21" s="2">
        <f t="shared" si="0"/>
        <v>61</v>
      </c>
      <c r="M21" s="2">
        <v>6.8769999999999998E-2</v>
      </c>
      <c r="N21" s="2">
        <v>37</v>
      </c>
      <c r="O21" s="2">
        <v>4.1709999999999997E-2</v>
      </c>
      <c r="P21" s="2">
        <v>693</v>
      </c>
      <c r="Q21" s="2">
        <v>0</v>
      </c>
      <c r="R21" s="2">
        <v>29</v>
      </c>
      <c r="S21" s="2">
        <v>24</v>
      </c>
      <c r="T21" s="6">
        <v>8</v>
      </c>
    </row>
    <row r="22" spans="1:20" x14ac:dyDescent="0.4">
      <c r="A22" s="28" t="s">
        <v>13</v>
      </c>
      <c r="B22" s="30" t="s">
        <v>46</v>
      </c>
      <c r="C22" s="35">
        <v>44706</v>
      </c>
      <c r="D22" s="2">
        <v>10</v>
      </c>
      <c r="E22" s="2">
        <v>291</v>
      </c>
      <c r="F22" s="2" t="s">
        <v>90</v>
      </c>
      <c r="G22" s="2">
        <v>26</v>
      </c>
      <c r="H22" s="2">
        <v>10</v>
      </c>
      <c r="I22" s="2">
        <v>0</v>
      </c>
      <c r="J22" s="2">
        <v>0</v>
      </c>
      <c r="K22" s="2">
        <v>0</v>
      </c>
      <c r="L22" s="2">
        <f t="shared" si="0"/>
        <v>36</v>
      </c>
      <c r="M22" s="2">
        <v>4.0579999999999998E-2</v>
      </c>
      <c r="N22" s="2">
        <v>67</v>
      </c>
      <c r="O22" s="2">
        <v>7.553E-2</v>
      </c>
      <c r="P22" s="2">
        <v>1180</v>
      </c>
      <c r="Q22" s="2">
        <v>0</v>
      </c>
      <c r="R22" s="2">
        <v>12</v>
      </c>
      <c r="S22" s="2">
        <v>18</v>
      </c>
      <c r="T22" s="6">
        <v>6</v>
      </c>
    </row>
    <row r="23" spans="1:20" x14ac:dyDescent="0.4">
      <c r="A23" s="28" t="s">
        <v>14</v>
      </c>
      <c r="B23" s="30" t="s">
        <v>48</v>
      </c>
      <c r="C23" s="35">
        <v>44693</v>
      </c>
      <c r="D23" s="2">
        <v>10</v>
      </c>
      <c r="E23" s="2">
        <v>339</v>
      </c>
      <c r="F23" s="2" t="s">
        <v>91</v>
      </c>
      <c r="G23" s="2">
        <v>255</v>
      </c>
      <c r="H23" s="2">
        <v>27</v>
      </c>
      <c r="I23" s="2">
        <v>0</v>
      </c>
      <c r="J23" s="2">
        <v>0</v>
      </c>
      <c r="K23" s="2">
        <v>0</v>
      </c>
      <c r="L23" s="2">
        <f t="shared" si="0"/>
        <v>282</v>
      </c>
      <c r="M23" s="2">
        <v>0.27290999999999999</v>
      </c>
      <c r="N23" s="2">
        <v>31</v>
      </c>
      <c r="O23" s="2">
        <v>0.03</v>
      </c>
      <c r="P23" s="2">
        <v>608</v>
      </c>
      <c r="Q23" s="2">
        <v>0</v>
      </c>
      <c r="R23" s="2">
        <v>100</v>
      </c>
      <c r="S23" s="2">
        <v>182</v>
      </c>
      <c r="T23" s="6">
        <v>0</v>
      </c>
    </row>
    <row r="24" spans="1:20" x14ac:dyDescent="0.4">
      <c r="A24" s="28" t="s">
        <v>14</v>
      </c>
      <c r="B24" s="30" t="s">
        <v>48</v>
      </c>
      <c r="C24" s="35" t="s">
        <v>78</v>
      </c>
      <c r="D24" s="2"/>
      <c r="E24" s="2">
        <v>339</v>
      </c>
      <c r="F24" s="2"/>
      <c r="G24" s="2"/>
      <c r="H24" s="2"/>
      <c r="I24" s="2"/>
      <c r="J24" s="2"/>
      <c r="K24" s="2"/>
      <c r="L24" s="2">
        <f t="shared" si="0"/>
        <v>0</v>
      </c>
      <c r="M24" s="2"/>
      <c r="N24" s="2"/>
      <c r="O24" s="2"/>
      <c r="P24" s="2"/>
      <c r="Q24" s="2"/>
      <c r="R24" s="2"/>
      <c r="S24" s="2"/>
      <c r="T24" s="6"/>
    </row>
    <row r="25" spans="1:20" x14ac:dyDescent="0.4">
      <c r="A25" s="28" t="s">
        <v>15</v>
      </c>
      <c r="B25" s="30" t="s">
        <v>48</v>
      </c>
      <c r="C25" s="35">
        <v>44700</v>
      </c>
      <c r="D25" s="2">
        <v>10</v>
      </c>
      <c r="E25" s="2">
        <v>159</v>
      </c>
      <c r="F25" s="2" t="s">
        <v>90</v>
      </c>
      <c r="G25" s="2">
        <v>841</v>
      </c>
      <c r="H25" s="2">
        <v>45</v>
      </c>
      <c r="I25" s="2">
        <v>0</v>
      </c>
      <c r="J25" s="2">
        <v>0</v>
      </c>
      <c r="K25" s="2">
        <v>58</v>
      </c>
      <c r="L25" s="2">
        <f>G25+H25+I25+J25+K25</f>
        <v>944</v>
      </c>
      <c r="M25" s="2">
        <v>1.9478599999999999</v>
      </c>
      <c r="N25" s="2">
        <v>66</v>
      </c>
      <c r="O25" s="2">
        <v>0.13618</v>
      </c>
      <c r="P25" s="2">
        <v>147</v>
      </c>
      <c r="Q25" s="2">
        <v>5</v>
      </c>
      <c r="R25" s="2">
        <v>518</v>
      </c>
      <c r="S25" s="2">
        <v>411</v>
      </c>
      <c r="T25" s="6">
        <v>10</v>
      </c>
    </row>
    <row r="26" spans="1:20" x14ac:dyDescent="0.4">
      <c r="A26" s="28" t="s">
        <v>15</v>
      </c>
      <c r="B26" s="30" t="s">
        <v>48</v>
      </c>
      <c r="C26" s="35">
        <v>44700</v>
      </c>
      <c r="D26" s="2">
        <v>10</v>
      </c>
      <c r="E26" s="2">
        <v>159</v>
      </c>
      <c r="F26" s="2" t="s">
        <v>91</v>
      </c>
      <c r="G26" s="2">
        <v>143</v>
      </c>
      <c r="H26" s="2">
        <v>0</v>
      </c>
      <c r="I26" s="2">
        <v>0</v>
      </c>
      <c r="J26" s="2">
        <v>0</v>
      </c>
      <c r="K26" s="2">
        <v>37</v>
      </c>
      <c r="L26" s="2">
        <f>G26+H26+I26+J26+K26</f>
        <v>180</v>
      </c>
      <c r="M26" s="2">
        <v>0.37141000000000002</v>
      </c>
      <c r="N26" s="2">
        <v>24</v>
      </c>
      <c r="O26" s="2">
        <v>4.9520000000000002E-2</v>
      </c>
      <c r="P26" s="2">
        <v>232</v>
      </c>
      <c r="Q26" s="2">
        <v>0</v>
      </c>
      <c r="R26" s="2">
        <v>142</v>
      </c>
      <c r="S26" s="2">
        <v>38</v>
      </c>
      <c r="T26" s="6">
        <v>0</v>
      </c>
    </row>
    <row r="27" spans="1:20" x14ac:dyDescent="0.4">
      <c r="A27" s="28" t="s">
        <v>15</v>
      </c>
      <c r="B27" s="30" t="s">
        <v>48</v>
      </c>
      <c r="C27" s="35">
        <v>44689</v>
      </c>
      <c r="D27" s="2">
        <v>10</v>
      </c>
      <c r="E27" s="2">
        <v>159</v>
      </c>
      <c r="F27" s="2" t="s">
        <v>90</v>
      </c>
      <c r="G27" s="2">
        <v>171</v>
      </c>
      <c r="H27" s="2">
        <v>0</v>
      </c>
      <c r="I27" s="2">
        <v>0</v>
      </c>
      <c r="J27" s="2">
        <v>0</v>
      </c>
      <c r="K27" s="2">
        <v>0</v>
      </c>
      <c r="L27" s="2">
        <f t="shared" si="0"/>
        <v>171</v>
      </c>
      <c r="M27" s="2">
        <v>0.35283999999999999</v>
      </c>
      <c r="N27" s="2">
        <v>10</v>
      </c>
      <c r="O27" s="2">
        <v>2.0629999999999999E-2</v>
      </c>
      <c r="P27" s="2">
        <v>80</v>
      </c>
      <c r="Q27" s="2">
        <v>0</v>
      </c>
      <c r="R27" s="2">
        <v>96</v>
      </c>
      <c r="S27" s="2">
        <v>75</v>
      </c>
      <c r="T27" s="6">
        <v>0</v>
      </c>
    </row>
    <row r="28" spans="1:20" x14ac:dyDescent="0.4">
      <c r="A28" s="28" t="s">
        <v>15</v>
      </c>
      <c r="B28" s="30" t="s">
        <v>48</v>
      </c>
      <c r="C28" s="35">
        <v>44689</v>
      </c>
      <c r="D28" s="2">
        <v>10</v>
      </c>
      <c r="E28" s="2">
        <v>159</v>
      </c>
      <c r="F28" s="2" t="s">
        <v>91</v>
      </c>
      <c r="G28" s="2">
        <v>435</v>
      </c>
      <c r="H28" s="2">
        <v>0</v>
      </c>
      <c r="I28" s="2">
        <v>0</v>
      </c>
      <c r="J28" s="2">
        <v>0</v>
      </c>
      <c r="K28" s="2">
        <v>0</v>
      </c>
      <c r="L28" s="2">
        <f t="shared" si="0"/>
        <v>435</v>
      </c>
      <c r="M28" s="2">
        <v>0.89758000000000004</v>
      </c>
      <c r="N28" s="2">
        <v>27</v>
      </c>
      <c r="O28" s="2">
        <v>5.5710000000000003E-2</v>
      </c>
      <c r="P28" s="2">
        <v>55</v>
      </c>
      <c r="Q28" s="2">
        <v>0</v>
      </c>
      <c r="R28" s="2">
        <v>340</v>
      </c>
      <c r="S28" s="2">
        <v>95</v>
      </c>
      <c r="T28" s="6">
        <v>0</v>
      </c>
    </row>
    <row r="29" spans="1:20" x14ac:dyDescent="0.4">
      <c r="A29" s="28" t="s">
        <v>15</v>
      </c>
      <c r="B29" s="30" t="s">
        <v>48</v>
      </c>
      <c r="C29" s="35">
        <v>44706</v>
      </c>
      <c r="D29" s="2">
        <v>10</v>
      </c>
      <c r="E29" s="2">
        <v>159</v>
      </c>
      <c r="F29" s="2" t="s">
        <v>90</v>
      </c>
      <c r="G29" s="2">
        <v>90</v>
      </c>
      <c r="H29" s="2">
        <v>0</v>
      </c>
      <c r="I29" s="2">
        <v>0</v>
      </c>
      <c r="J29" s="2">
        <v>0</v>
      </c>
      <c r="K29" s="2">
        <v>12</v>
      </c>
      <c r="L29" s="2">
        <f>G29+H29+I29+J29+K29</f>
        <v>102</v>
      </c>
      <c r="M29" s="2">
        <v>0.21046000000000001</v>
      </c>
      <c r="N29" s="2">
        <v>10</v>
      </c>
      <c r="O29" s="2">
        <v>2.0629999999999999E-2</v>
      </c>
      <c r="P29" s="2">
        <v>150</v>
      </c>
      <c r="Q29" s="2">
        <v>1</v>
      </c>
      <c r="R29" s="2">
        <v>45</v>
      </c>
      <c r="S29" s="2">
        <v>56</v>
      </c>
      <c r="T29" s="6">
        <v>0</v>
      </c>
    </row>
    <row r="30" spans="1:20" x14ac:dyDescent="0.4">
      <c r="A30" s="28" t="s">
        <v>15</v>
      </c>
      <c r="B30" s="30" t="s">
        <v>48</v>
      </c>
      <c r="C30" s="35">
        <v>44706</v>
      </c>
      <c r="D30" s="2">
        <v>10</v>
      </c>
      <c r="E30" s="2">
        <v>159</v>
      </c>
      <c r="F30" s="2" t="s">
        <v>91</v>
      </c>
      <c r="G30" s="2">
        <v>401</v>
      </c>
      <c r="H30" s="2">
        <v>0</v>
      </c>
      <c r="I30" s="2">
        <v>0</v>
      </c>
      <c r="J30" s="2">
        <v>0</v>
      </c>
      <c r="K30" s="2">
        <v>2</v>
      </c>
      <c r="L30" s="2">
        <f>G30+H30+I30+J30+K30</f>
        <v>403</v>
      </c>
      <c r="M30" s="2">
        <v>0.83155000000000001</v>
      </c>
      <c r="N30" s="2">
        <v>82</v>
      </c>
      <c r="O30" s="2">
        <v>0.16919999999999999</v>
      </c>
      <c r="P30" s="2">
        <v>330</v>
      </c>
      <c r="Q30" s="2">
        <v>2</v>
      </c>
      <c r="R30" s="2">
        <v>401</v>
      </c>
      <c r="S30" s="2">
        <v>0</v>
      </c>
      <c r="T30" s="6">
        <v>0</v>
      </c>
    </row>
    <row r="31" spans="1:20" x14ac:dyDescent="0.4">
      <c r="A31" s="28" t="s">
        <v>16</v>
      </c>
      <c r="B31" s="30" t="s">
        <v>46</v>
      </c>
      <c r="C31" s="35">
        <v>44691</v>
      </c>
      <c r="D31" s="2">
        <v>9</v>
      </c>
      <c r="E31" s="2">
        <v>654</v>
      </c>
      <c r="F31" s="2" t="s">
        <v>90</v>
      </c>
      <c r="G31" s="2">
        <v>1</v>
      </c>
      <c r="H31" s="2">
        <v>0</v>
      </c>
      <c r="I31" s="2">
        <v>0</v>
      </c>
      <c r="J31" s="2">
        <v>0</v>
      </c>
      <c r="K31" s="2">
        <v>0</v>
      </c>
      <c r="L31" s="2">
        <f t="shared" si="0"/>
        <v>1</v>
      </c>
      <c r="M31" s="2">
        <v>5.5000000000000003E-4</v>
      </c>
      <c r="N31" s="2">
        <v>101</v>
      </c>
      <c r="O31" s="2">
        <v>5.629E-2</v>
      </c>
      <c r="P31" s="2">
        <v>7150</v>
      </c>
      <c r="Q31" s="2">
        <v>0</v>
      </c>
      <c r="R31" s="2">
        <v>1</v>
      </c>
      <c r="S31" s="2">
        <v>0</v>
      </c>
      <c r="T31" s="6">
        <v>0</v>
      </c>
    </row>
    <row r="32" spans="1:20" x14ac:dyDescent="0.4">
      <c r="A32" s="28" t="s">
        <v>16</v>
      </c>
      <c r="B32" s="30" t="s">
        <v>46</v>
      </c>
      <c r="C32" s="35">
        <v>44712</v>
      </c>
      <c r="D32" s="2">
        <v>10</v>
      </c>
      <c r="E32" s="2">
        <v>654</v>
      </c>
      <c r="F32" s="2" t="s">
        <v>90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f t="shared" si="0"/>
        <v>0</v>
      </c>
      <c r="M32" s="2">
        <v>0</v>
      </c>
      <c r="N32" s="2">
        <v>5</v>
      </c>
      <c r="O32" s="2">
        <v>2.5000000000000001E-3</v>
      </c>
      <c r="P32" s="2">
        <v>6880</v>
      </c>
      <c r="Q32" s="2">
        <v>0</v>
      </c>
      <c r="R32" s="2">
        <v>0</v>
      </c>
      <c r="S32" s="2">
        <v>0</v>
      </c>
      <c r="T32" s="6">
        <v>0</v>
      </c>
    </row>
    <row r="33" spans="1:20" x14ac:dyDescent="0.4">
      <c r="A33" s="28" t="s">
        <v>50</v>
      </c>
      <c r="B33" s="30" t="s">
        <v>49</v>
      </c>
      <c r="C33" s="35">
        <v>44691</v>
      </c>
      <c r="D33" s="2">
        <v>9</v>
      </c>
      <c r="E33" s="2">
        <v>834</v>
      </c>
      <c r="F33" s="2" t="s">
        <v>90</v>
      </c>
      <c r="G33" s="2">
        <v>0</v>
      </c>
      <c r="H33" s="2">
        <v>3</v>
      </c>
      <c r="I33" s="2">
        <v>0</v>
      </c>
      <c r="J33" s="2">
        <v>0</v>
      </c>
      <c r="K33" s="2">
        <v>0</v>
      </c>
      <c r="L33" s="2">
        <f t="shared" si="0"/>
        <v>3</v>
      </c>
      <c r="M33" s="2">
        <v>1.31E-3</v>
      </c>
      <c r="N33" s="2">
        <v>3</v>
      </c>
      <c r="O33" s="2">
        <v>1.31E-3</v>
      </c>
      <c r="P33" s="2">
        <v>3015</v>
      </c>
      <c r="Q33" s="2">
        <v>0</v>
      </c>
      <c r="R33" s="2">
        <v>0</v>
      </c>
      <c r="S33" s="2">
        <v>3</v>
      </c>
      <c r="T33" s="6">
        <v>0</v>
      </c>
    </row>
    <row r="34" spans="1:20" x14ac:dyDescent="0.4">
      <c r="A34" s="28" t="s">
        <v>50</v>
      </c>
      <c r="B34" s="30" t="s">
        <v>49</v>
      </c>
      <c r="C34" s="35" t="s">
        <v>78</v>
      </c>
      <c r="D34" s="2"/>
      <c r="E34" s="2">
        <v>834</v>
      </c>
      <c r="F34" s="2"/>
      <c r="G34" s="2"/>
      <c r="H34" s="2"/>
      <c r="I34" s="2"/>
      <c r="J34" s="2"/>
      <c r="K34" s="2"/>
      <c r="L34" s="2">
        <f t="shared" si="0"/>
        <v>0</v>
      </c>
      <c r="M34" s="2"/>
      <c r="N34" s="2"/>
      <c r="O34" s="2"/>
      <c r="P34" s="2"/>
      <c r="Q34" s="2"/>
      <c r="R34" s="2"/>
      <c r="S34" s="2"/>
      <c r="T34" s="6"/>
    </row>
    <row r="35" spans="1:20" x14ac:dyDescent="0.4">
      <c r="A35" s="28" t="s">
        <v>51</v>
      </c>
      <c r="B35" s="30" t="s">
        <v>49</v>
      </c>
      <c r="C35" s="35">
        <v>44691</v>
      </c>
      <c r="D35" s="2">
        <v>9</v>
      </c>
      <c r="E35" s="2">
        <v>659</v>
      </c>
      <c r="F35" s="2" t="s">
        <v>90</v>
      </c>
      <c r="G35" s="2">
        <v>2</v>
      </c>
      <c r="H35" s="2">
        <v>0</v>
      </c>
      <c r="I35" s="2">
        <v>1</v>
      </c>
      <c r="J35" s="2">
        <v>0</v>
      </c>
      <c r="K35" s="2">
        <v>0</v>
      </c>
      <c r="L35" s="2">
        <f t="shared" si="0"/>
        <v>3</v>
      </c>
      <c r="M35" s="2">
        <v>1.65E-3</v>
      </c>
      <c r="N35" s="2">
        <v>8</v>
      </c>
      <c r="O35" s="2">
        <v>4.4200000000000003E-3</v>
      </c>
      <c r="P35" s="31">
        <v>6256</v>
      </c>
      <c r="Q35" s="2">
        <v>0</v>
      </c>
      <c r="R35" s="2">
        <v>2</v>
      </c>
      <c r="S35" s="2">
        <v>0</v>
      </c>
      <c r="T35" s="6">
        <v>1</v>
      </c>
    </row>
    <row r="36" spans="1:20" x14ac:dyDescent="0.4">
      <c r="A36" s="28" t="s">
        <v>51</v>
      </c>
      <c r="B36" s="30" t="s">
        <v>49</v>
      </c>
      <c r="C36" s="35" t="s">
        <v>78</v>
      </c>
      <c r="D36" s="2"/>
      <c r="E36" s="2">
        <v>659</v>
      </c>
      <c r="F36" s="2"/>
      <c r="G36" s="2"/>
      <c r="H36" s="2"/>
      <c r="I36" s="2"/>
      <c r="J36" s="2"/>
      <c r="K36" s="2"/>
      <c r="L36" s="2">
        <f t="shared" si="0"/>
        <v>0</v>
      </c>
      <c r="M36" s="2"/>
      <c r="N36" s="2"/>
      <c r="O36" s="2"/>
      <c r="P36" s="2"/>
      <c r="Q36" s="2"/>
      <c r="R36" s="2"/>
      <c r="S36" s="2"/>
      <c r="T36" s="6"/>
    </row>
    <row r="37" spans="1:20" x14ac:dyDescent="0.4">
      <c r="A37" s="28" t="s">
        <v>56</v>
      </c>
      <c r="B37" s="30" t="s">
        <v>46</v>
      </c>
      <c r="C37" s="35">
        <v>44692</v>
      </c>
      <c r="D37" s="2">
        <v>10</v>
      </c>
      <c r="E37" s="2">
        <v>2851</v>
      </c>
      <c r="F37" s="2" t="s">
        <v>90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f t="shared" si="0"/>
        <v>0</v>
      </c>
      <c r="M37" s="2">
        <v>0</v>
      </c>
      <c r="N37" s="2">
        <v>0</v>
      </c>
      <c r="O37" s="2">
        <v>0</v>
      </c>
      <c r="P37" s="2">
        <v>15243</v>
      </c>
      <c r="Q37" s="2">
        <v>0</v>
      </c>
      <c r="R37" s="2">
        <v>0</v>
      </c>
      <c r="S37" s="2">
        <v>0</v>
      </c>
      <c r="T37" s="6">
        <v>0</v>
      </c>
    </row>
    <row r="38" spans="1:20" x14ac:dyDescent="0.4">
      <c r="A38" s="28" t="s">
        <v>56</v>
      </c>
      <c r="B38" s="30" t="s">
        <v>46</v>
      </c>
      <c r="C38" s="35" t="s">
        <v>78</v>
      </c>
      <c r="D38" s="2"/>
      <c r="E38" s="2">
        <v>2851</v>
      </c>
      <c r="F38" s="2"/>
      <c r="G38" s="2"/>
      <c r="H38" s="2"/>
      <c r="I38" s="2"/>
      <c r="J38" s="2"/>
      <c r="K38" s="2"/>
      <c r="L38" s="2">
        <f t="shared" si="0"/>
        <v>0</v>
      </c>
      <c r="M38" s="2"/>
      <c r="N38" s="2"/>
      <c r="O38" s="2"/>
      <c r="P38" s="2"/>
      <c r="Q38" s="2"/>
      <c r="R38" s="2"/>
      <c r="S38" s="2"/>
      <c r="T38" s="6"/>
    </row>
    <row r="39" spans="1:20" x14ac:dyDescent="0.4">
      <c r="A39" s="28" t="s">
        <v>24</v>
      </c>
      <c r="B39" s="30" t="s">
        <v>47</v>
      </c>
      <c r="C39" s="35">
        <v>44693</v>
      </c>
      <c r="D39" s="2">
        <v>10</v>
      </c>
      <c r="E39" s="2">
        <v>473</v>
      </c>
      <c r="F39" s="2" t="s">
        <v>90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f t="shared" si="0"/>
        <v>0</v>
      </c>
      <c r="M39" s="2">
        <v>0</v>
      </c>
      <c r="N39" s="2">
        <v>4</v>
      </c>
      <c r="O39" s="2">
        <v>2.7699999999999999E-3</v>
      </c>
      <c r="P39" s="2">
        <v>1130</v>
      </c>
      <c r="Q39" s="2">
        <v>0</v>
      </c>
      <c r="R39" s="2">
        <v>0</v>
      </c>
      <c r="S39" s="2">
        <v>0</v>
      </c>
      <c r="T39" s="6">
        <v>0</v>
      </c>
    </row>
    <row r="40" spans="1:20" ht="15" thickBot="1" x14ac:dyDescent="0.45">
      <c r="A40" s="29" t="s">
        <v>24</v>
      </c>
      <c r="B40" s="30" t="s">
        <v>47</v>
      </c>
      <c r="C40" s="36" t="s">
        <v>78</v>
      </c>
      <c r="D40" s="4"/>
      <c r="E40" s="4">
        <v>473</v>
      </c>
      <c r="F40" s="4"/>
      <c r="G40" s="4"/>
      <c r="H40" s="4"/>
      <c r="I40" s="4"/>
      <c r="J40" s="4"/>
      <c r="K40" s="4"/>
      <c r="L40" s="4">
        <f t="shared" si="0"/>
        <v>0</v>
      </c>
      <c r="M40" s="4"/>
      <c r="N40" s="4"/>
      <c r="O40" s="4"/>
      <c r="P40" s="4"/>
      <c r="Q40" s="4"/>
      <c r="R40" s="4"/>
      <c r="S40" s="4"/>
      <c r="T40" s="7"/>
    </row>
    <row r="41" spans="1:20" x14ac:dyDescent="0.4">
      <c r="A41" s="14" t="s">
        <v>98</v>
      </c>
      <c r="B41" s="25"/>
      <c r="C41" s="15"/>
      <c r="D41" s="16"/>
      <c r="E41" s="16"/>
      <c r="F41" s="16"/>
      <c r="G41" s="17">
        <f>SUM(G7:G40)</f>
        <v>3757</v>
      </c>
      <c r="H41" s="17">
        <f>SUM(H7:H40)</f>
        <v>208</v>
      </c>
      <c r="I41" s="17">
        <f>SUM(I7:I40)</f>
        <v>4</v>
      </c>
      <c r="J41" s="17">
        <f>SUM(J7:J40)</f>
        <v>0</v>
      </c>
      <c r="K41" s="17">
        <f>SUM(K7:K40)</f>
        <v>119</v>
      </c>
      <c r="L41" s="17">
        <f t="shared" si="0"/>
        <v>4088</v>
      </c>
      <c r="M41" s="16"/>
      <c r="N41" s="17">
        <f>SUM(N7:N40)</f>
        <v>2476</v>
      </c>
      <c r="O41" s="17"/>
      <c r="P41" s="33">
        <f>SUM(P7:P40)</f>
        <v>47443</v>
      </c>
      <c r="Q41" s="17">
        <f>SUM(Q7:Q40)</f>
        <v>13</v>
      </c>
      <c r="R41" s="17">
        <f>SUM(R7:R40)</f>
        <v>2541</v>
      </c>
      <c r="S41" s="17">
        <f>SUM(S7:S40)</f>
        <v>1493</v>
      </c>
      <c r="T41" s="22">
        <f>SUM(T7:T40)</f>
        <v>41</v>
      </c>
    </row>
    <row r="44" spans="1:20" x14ac:dyDescent="0.4">
      <c r="A44" t="s">
        <v>33</v>
      </c>
    </row>
    <row r="46" spans="1:20" x14ac:dyDescent="0.4">
      <c r="A46" s="37" t="s">
        <v>139</v>
      </c>
    </row>
    <row r="47" spans="1:20" x14ac:dyDescent="0.4">
      <c r="A47" t="s">
        <v>32</v>
      </c>
    </row>
    <row r="48" spans="1:20" x14ac:dyDescent="0.4">
      <c r="A48" t="s">
        <v>52</v>
      </c>
    </row>
    <row r="49" spans="1:2" x14ac:dyDescent="0.4">
      <c r="A49" t="s">
        <v>42</v>
      </c>
    </row>
    <row r="50" spans="1:2" x14ac:dyDescent="0.4">
      <c r="A50" t="s">
        <v>44</v>
      </c>
    </row>
    <row r="51" spans="1:2" x14ac:dyDescent="0.4">
      <c r="A51" s="32"/>
      <c r="B51" s="24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A0C4A-C1A6-4E70-95C4-07E325153CF0}">
  <dimension ref="A2:T43"/>
  <sheetViews>
    <sheetView workbookViewId="0">
      <selection activeCell="V27" sqref="V27"/>
    </sheetView>
  </sheetViews>
  <sheetFormatPr defaultRowHeight="14.6" x14ac:dyDescent="0.4"/>
  <cols>
    <col min="1" max="1" width="37.3046875" customWidth="1"/>
    <col min="2" max="2" width="10.15234375" customWidth="1"/>
    <col min="3" max="3" width="9.84375" customWidth="1"/>
    <col min="4" max="4" width="12.84375" customWidth="1"/>
    <col min="5" max="6" width="11.3046875" customWidth="1"/>
    <col min="7" max="7" width="10.53515625" customWidth="1"/>
    <col min="8" max="8" width="11.69140625" customWidth="1"/>
    <col min="9" max="9" width="12" customWidth="1"/>
    <col min="10" max="10" width="13.84375" customWidth="1"/>
    <col min="11" max="11" width="12.3828125" customWidth="1"/>
    <col min="13" max="13" width="15" customWidth="1"/>
    <col min="15" max="15" width="13.3828125" customWidth="1"/>
    <col min="16" max="16" width="10.53515625" customWidth="1"/>
  </cols>
  <sheetData>
    <row r="2" spans="1:20" ht="18.45" x14ac:dyDescent="0.5">
      <c r="A2" s="1" t="s">
        <v>99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 t="s">
        <v>55</v>
      </c>
    </row>
    <row r="4" spans="1:20" ht="16.3" thickBot="1" x14ac:dyDescent="0.5">
      <c r="Q4" s="5" t="s">
        <v>31</v>
      </c>
      <c r="R4" s="5"/>
      <c r="S4" s="5"/>
      <c r="T4" s="5"/>
    </row>
    <row r="5" spans="1:20" ht="30.75" customHeight="1" thickBot="1" x14ac:dyDescent="0.45">
      <c r="A5" s="8"/>
      <c r="B5" s="26" t="s">
        <v>45</v>
      </c>
      <c r="C5" s="9" t="s">
        <v>6</v>
      </c>
      <c r="D5" s="10" t="s">
        <v>0</v>
      </c>
      <c r="E5" s="11" t="s">
        <v>1</v>
      </c>
      <c r="F5" s="11" t="s">
        <v>89</v>
      </c>
      <c r="G5" s="10" t="s">
        <v>85</v>
      </c>
      <c r="H5" s="10" t="s">
        <v>86</v>
      </c>
      <c r="I5" s="10" t="s">
        <v>87</v>
      </c>
      <c r="J5" s="10" t="s">
        <v>88</v>
      </c>
      <c r="K5" s="10" t="s">
        <v>88</v>
      </c>
      <c r="L5" s="11" t="s">
        <v>27</v>
      </c>
      <c r="M5" s="11" t="s">
        <v>28</v>
      </c>
      <c r="N5" s="10" t="s">
        <v>29</v>
      </c>
      <c r="O5" s="10" t="s">
        <v>54</v>
      </c>
      <c r="P5" s="11" t="s">
        <v>30</v>
      </c>
      <c r="Q5" s="11" t="s">
        <v>35</v>
      </c>
      <c r="R5" s="11" t="s">
        <v>36</v>
      </c>
      <c r="S5" s="12" t="s">
        <v>40</v>
      </c>
      <c r="T5" s="13" t="s">
        <v>41</v>
      </c>
    </row>
    <row r="6" spans="1:20" x14ac:dyDescent="0.4">
      <c r="A6" s="3" t="s">
        <v>5</v>
      </c>
      <c r="B6" s="18"/>
      <c r="C6" s="27"/>
      <c r="D6" s="19"/>
      <c r="E6" s="19"/>
      <c r="F6" s="19"/>
      <c r="G6" s="20" t="s">
        <v>101</v>
      </c>
      <c r="H6" s="20" t="s">
        <v>102</v>
      </c>
      <c r="I6" s="20" t="s">
        <v>103</v>
      </c>
      <c r="J6" s="20" t="s">
        <v>104</v>
      </c>
      <c r="K6" s="20" t="s">
        <v>78</v>
      </c>
      <c r="L6" s="23"/>
      <c r="M6" s="23"/>
      <c r="N6" s="23"/>
      <c r="O6" s="23"/>
      <c r="P6" s="23"/>
      <c r="Q6" s="21" t="s">
        <v>34</v>
      </c>
      <c r="R6" s="21" t="s">
        <v>37</v>
      </c>
      <c r="S6" s="21" t="s">
        <v>38</v>
      </c>
      <c r="T6" s="21" t="s">
        <v>39</v>
      </c>
    </row>
    <row r="7" spans="1:20" x14ac:dyDescent="0.4">
      <c r="A7" s="28" t="s">
        <v>26</v>
      </c>
      <c r="B7" s="30" t="s">
        <v>46</v>
      </c>
      <c r="C7" s="35">
        <v>44720</v>
      </c>
      <c r="D7" s="2">
        <v>10</v>
      </c>
      <c r="E7" s="2">
        <v>998</v>
      </c>
      <c r="F7" s="2" t="s">
        <v>90</v>
      </c>
      <c r="G7" s="2">
        <v>352</v>
      </c>
      <c r="H7" s="2">
        <v>6</v>
      </c>
      <c r="I7" s="2">
        <v>0</v>
      </c>
      <c r="J7" s="2">
        <v>22</v>
      </c>
      <c r="K7" s="2"/>
      <c r="L7" s="2">
        <f t="shared" ref="L7:L33" si="0">G7+H7+I7+J7+K7</f>
        <v>380</v>
      </c>
      <c r="M7" s="2">
        <v>0.12492</v>
      </c>
      <c r="N7" s="2">
        <v>907</v>
      </c>
      <c r="O7" s="2">
        <v>0.29815999999999998</v>
      </c>
      <c r="P7" s="2">
        <v>822</v>
      </c>
      <c r="Q7" s="2">
        <v>0</v>
      </c>
      <c r="R7" s="2">
        <v>135</v>
      </c>
      <c r="S7" s="2">
        <v>237</v>
      </c>
      <c r="T7" s="6">
        <v>8</v>
      </c>
    </row>
    <row r="8" spans="1:20" x14ac:dyDescent="0.4">
      <c r="A8" s="28" t="s">
        <v>26</v>
      </c>
      <c r="B8" s="30" t="s">
        <v>46</v>
      </c>
      <c r="C8" s="35" t="s">
        <v>78</v>
      </c>
      <c r="D8" s="2"/>
      <c r="E8" s="2">
        <v>998</v>
      </c>
      <c r="F8" s="2"/>
      <c r="G8" s="2"/>
      <c r="H8" s="2"/>
      <c r="I8" s="2"/>
      <c r="J8" s="2"/>
      <c r="K8" s="2"/>
      <c r="L8" s="2">
        <f t="shared" si="0"/>
        <v>0</v>
      </c>
      <c r="M8" s="2"/>
      <c r="N8" s="2"/>
      <c r="O8" s="2"/>
      <c r="P8" s="2"/>
      <c r="Q8" s="2"/>
      <c r="R8" s="2"/>
      <c r="S8" s="2"/>
      <c r="T8" s="6"/>
    </row>
    <row r="9" spans="1:20" x14ac:dyDescent="0.4">
      <c r="A9" s="28" t="s">
        <v>9</v>
      </c>
      <c r="B9" s="30" t="s">
        <v>47</v>
      </c>
      <c r="C9" s="35">
        <v>44721</v>
      </c>
      <c r="D9" s="2">
        <v>10</v>
      </c>
      <c r="E9" s="2">
        <v>458</v>
      </c>
      <c r="F9" s="2" t="s">
        <v>90</v>
      </c>
      <c r="G9" s="2">
        <v>0</v>
      </c>
      <c r="H9" s="2">
        <v>0</v>
      </c>
      <c r="I9" s="2">
        <v>0</v>
      </c>
      <c r="J9" s="2">
        <v>0</v>
      </c>
      <c r="K9" s="2"/>
      <c r="L9" s="2">
        <f t="shared" si="0"/>
        <v>0</v>
      </c>
      <c r="M9" s="2">
        <v>0</v>
      </c>
      <c r="N9" s="2">
        <v>27</v>
      </c>
      <c r="O9" s="2">
        <v>1.934E-2</v>
      </c>
      <c r="P9" s="2">
        <v>1238</v>
      </c>
      <c r="Q9" s="2">
        <v>0</v>
      </c>
      <c r="R9" s="2">
        <v>0</v>
      </c>
      <c r="S9" s="2">
        <v>0</v>
      </c>
      <c r="T9" s="6">
        <v>0</v>
      </c>
    </row>
    <row r="10" spans="1:20" x14ac:dyDescent="0.4">
      <c r="A10" s="28" t="s">
        <v>9</v>
      </c>
      <c r="B10" s="30" t="s">
        <v>47</v>
      </c>
      <c r="C10" s="35">
        <v>44727</v>
      </c>
      <c r="D10" s="2">
        <v>10</v>
      </c>
      <c r="E10" s="2">
        <v>458</v>
      </c>
      <c r="F10" s="2" t="s">
        <v>90</v>
      </c>
      <c r="G10" s="2">
        <v>0</v>
      </c>
      <c r="H10" s="2">
        <v>0</v>
      </c>
      <c r="I10" s="2">
        <v>0</v>
      </c>
      <c r="J10" s="2">
        <v>0</v>
      </c>
      <c r="K10" s="2"/>
      <c r="L10" s="2">
        <f t="shared" si="0"/>
        <v>0</v>
      </c>
      <c r="M10" s="2">
        <v>0</v>
      </c>
      <c r="N10" s="2">
        <v>19</v>
      </c>
      <c r="O10" s="2">
        <v>1.3610000000000001E-2</v>
      </c>
      <c r="P10" s="2">
        <v>855</v>
      </c>
      <c r="Q10" s="2">
        <v>0</v>
      </c>
      <c r="R10" s="2">
        <v>0</v>
      </c>
      <c r="S10" s="2">
        <v>0</v>
      </c>
      <c r="T10" s="6">
        <v>0</v>
      </c>
    </row>
    <row r="11" spans="1:20" x14ac:dyDescent="0.4">
      <c r="A11" s="28" t="s">
        <v>10</v>
      </c>
      <c r="B11" s="30" t="s">
        <v>48</v>
      </c>
      <c r="C11" s="35">
        <v>44728</v>
      </c>
      <c r="D11" s="2">
        <v>10</v>
      </c>
      <c r="E11" s="2">
        <v>683</v>
      </c>
      <c r="F11" s="2" t="s">
        <v>91</v>
      </c>
      <c r="G11" s="2">
        <v>12</v>
      </c>
      <c r="H11" s="2">
        <v>0</v>
      </c>
      <c r="I11" s="2">
        <v>0</v>
      </c>
      <c r="J11" s="2">
        <v>0</v>
      </c>
      <c r="K11" s="2"/>
      <c r="L11" s="2">
        <f t="shared" si="0"/>
        <v>12</v>
      </c>
      <c r="M11" s="2">
        <v>5.7600000000000004E-3</v>
      </c>
      <c r="N11" s="2">
        <v>12</v>
      </c>
      <c r="O11" s="2">
        <v>5.7600000000000004E-3</v>
      </c>
      <c r="P11" s="31">
        <v>520</v>
      </c>
      <c r="Q11" s="2">
        <v>0</v>
      </c>
      <c r="R11" s="2">
        <v>2</v>
      </c>
      <c r="S11" s="2">
        <v>10</v>
      </c>
      <c r="T11" s="6">
        <v>0</v>
      </c>
    </row>
    <row r="12" spans="1:20" x14ac:dyDescent="0.4">
      <c r="A12" s="28" t="s">
        <v>10</v>
      </c>
      <c r="B12" s="30" t="s">
        <v>48</v>
      </c>
      <c r="C12" s="35" t="s">
        <v>78</v>
      </c>
      <c r="D12" s="2"/>
      <c r="E12" s="2">
        <v>683</v>
      </c>
      <c r="F12" s="2"/>
      <c r="G12" s="2"/>
      <c r="H12" s="2"/>
      <c r="I12" s="2"/>
      <c r="J12" s="2"/>
      <c r="K12" s="2"/>
      <c r="L12" s="2">
        <f t="shared" si="0"/>
        <v>0</v>
      </c>
      <c r="M12" s="2"/>
      <c r="N12" s="2"/>
      <c r="O12" s="2"/>
      <c r="P12" s="2"/>
      <c r="Q12" s="2"/>
      <c r="R12" s="2"/>
      <c r="S12" s="2"/>
      <c r="T12" s="6"/>
    </row>
    <row r="13" spans="1:20" x14ac:dyDescent="0.4">
      <c r="A13" s="28" t="s">
        <v>11</v>
      </c>
      <c r="B13" s="30" t="s">
        <v>47</v>
      </c>
      <c r="C13" s="35" t="s">
        <v>78</v>
      </c>
      <c r="D13" s="2"/>
      <c r="E13" s="2">
        <v>221</v>
      </c>
      <c r="F13" s="2"/>
      <c r="G13" s="2"/>
      <c r="H13" s="2"/>
      <c r="I13" s="2"/>
      <c r="J13" s="2"/>
      <c r="K13" s="2"/>
      <c r="L13" s="2">
        <f t="shared" si="0"/>
        <v>0</v>
      </c>
      <c r="M13" s="2"/>
      <c r="N13" s="2"/>
      <c r="O13" s="2"/>
      <c r="P13" s="2"/>
      <c r="Q13" s="2"/>
      <c r="R13" s="2"/>
      <c r="S13" s="2"/>
      <c r="T13" s="6"/>
    </row>
    <row r="14" spans="1:20" x14ac:dyDescent="0.4">
      <c r="A14" s="28" t="s">
        <v>11</v>
      </c>
      <c r="B14" s="30" t="s">
        <v>47</v>
      </c>
      <c r="C14" s="35" t="s">
        <v>78</v>
      </c>
      <c r="D14" s="2"/>
      <c r="E14" s="2">
        <v>221</v>
      </c>
      <c r="F14" s="2"/>
      <c r="G14" s="2"/>
      <c r="H14" s="2"/>
      <c r="I14" s="2"/>
      <c r="J14" s="2"/>
      <c r="K14" s="2"/>
      <c r="L14" s="2">
        <f t="shared" si="0"/>
        <v>0</v>
      </c>
      <c r="M14" s="2"/>
      <c r="N14" s="2"/>
      <c r="O14" s="2"/>
      <c r="P14" s="2"/>
      <c r="Q14" s="2"/>
      <c r="R14" s="2"/>
      <c r="S14" s="2"/>
      <c r="T14" s="6"/>
    </row>
    <row r="15" spans="1:20" x14ac:dyDescent="0.4">
      <c r="A15" s="28" t="s">
        <v>12</v>
      </c>
      <c r="B15" s="30" t="s">
        <v>47</v>
      </c>
      <c r="C15" s="35">
        <v>44735</v>
      </c>
      <c r="D15" s="2">
        <v>10</v>
      </c>
      <c r="E15" s="2">
        <v>301</v>
      </c>
      <c r="F15" s="2" t="s">
        <v>90</v>
      </c>
      <c r="G15" s="2">
        <v>18</v>
      </c>
      <c r="H15" s="2">
        <v>0</v>
      </c>
      <c r="I15" s="2">
        <v>0</v>
      </c>
      <c r="J15" s="2">
        <v>0</v>
      </c>
      <c r="K15" s="2"/>
      <c r="L15" s="2">
        <f t="shared" si="0"/>
        <v>18</v>
      </c>
      <c r="M15" s="2">
        <v>1.9609999999999999E-2</v>
      </c>
      <c r="N15" s="2">
        <v>38</v>
      </c>
      <c r="O15" s="2">
        <v>4.1410000000000002E-2</v>
      </c>
      <c r="P15" s="2">
        <v>356</v>
      </c>
      <c r="Q15" s="2">
        <v>0</v>
      </c>
      <c r="R15" s="2">
        <v>0</v>
      </c>
      <c r="S15" s="2">
        <v>18</v>
      </c>
      <c r="T15" s="6">
        <v>0</v>
      </c>
    </row>
    <row r="16" spans="1:20" x14ac:dyDescent="0.4">
      <c r="A16" s="28" t="s">
        <v>12</v>
      </c>
      <c r="B16" s="30" t="s">
        <v>47</v>
      </c>
      <c r="C16" s="35">
        <v>44741</v>
      </c>
      <c r="D16" s="2">
        <v>10</v>
      </c>
      <c r="E16" s="2">
        <v>301</v>
      </c>
      <c r="F16" s="2" t="s">
        <v>90</v>
      </c>
      <c r="G16" s="2">
        <v>3</v>
      </c>
      <c r="H16" s="2">
        <v>0</v>
      </c>
      <c r="I16" s="2">
        <v>0</v>
      </c>
      <c r="J16" s="2">
        <v>0</v>
      </c>
      <c r="K16" s="2"/>
      <c r="L16" s="2">
        <f t="shared" si="0"/>
        <v>3</v>
      </c>
      <c r="M16" s="2">
        <v>3.2599999999999999E-3</v>
      </c>
      <c r="N16" s="2">
        <v>15</v>
      </c>
      <c r="O16" s="2">
        <v>1.634E-2</v>
      </c>
      <c r="P16" s="2">
        <v>393</v>
      </c>
      <c r="Q16" s="2">
        <v>0</v>
      </c>
      <c r="R16" s="2">
        <v>0</v>
      </c>
      <c r="S16" s="2">
        <v>3</v>
      </c>
      <c r="T16" s="6">
        <v>0</v>
      </c>
    </row>
    <row r="17" spans="1:20" x14ac:dyDescent="0.4">
      <c r="A17" s="28" t="s">
        <v>13</v>
      </c>
      <c r="B17" s="30" t="s">
        <v>46</v>
      </c>
      <c r="C17" s="35">
        <v>44733</v>
      </c>
      <c r="D17" s="2">
        <v>10</v>
      </c>
      <c r="E17" s="2">
        <v>291</v>
      </c>
      <c r="F17" s="2" t="s">
        <v>90</v>
      </c>
      <c r="G17" s="2">
        <v>0</v>
      </c>
      <c r="H17" s="2">
        <v>0</v>
      </c>
      <c r="I17" s="2">
        <v>0</v>
      </c>
      <c r="J17" s="2">
        <v>0</v>
      </c>
      <c r="K17" s="2"/>
      <c r="L17" s="2">
        <f t="shared" si="0"/>
        <v>0</v>
      </c>
      <c r="M17" s="2">
        <v>0</v>
      </c>
      <c r="N17" s="2">
        <v>0</v>
      </c>
      <c r="O17" s="2">
        <v>0</v>
      </c>
      <c r="P17" s="2">
        <v>352</v>
      </c>
      <c r="Q17" s="2">
        <v>0</v>
      </c>
      <c r="R17" s="2">
        <v>0</v>
      </c>
      <c r="S17" s="2">
        <v>0</v>
      </c>
      <c r="T17" s="6">
        <v>0</v>
      </c>
    </row>
    <row r="18" spans="1:20" x14ac:dyDescent="0.4">
      <c r="A18" s="28" t="s">
        <v>13</v>
      </c>
      <c r="B18" s="30" t="s">
        <v>46</v>
      </c>
      <c r="C18" s="35">
        <v>44733</v>
      </c>
      <c r="D18" s="2">
        <v>10</v>
      </c>
      <c r="E18" s="2">
        <v>291</v>
      </c>
      <c r="F18" s="2" t="s">
        <v>91</v>
      </c>
      <c r="G18" s="2">
        <v>11</v>
      </c>
      <c r="H18" s="2">
        <v>1</v>
      </c>
      <c r="I18" s="2">
        <v>0</v>
      </c>
      <c r="J18" s="2">
        <v>0</v>
      </c>
      <c r="K18" s="2"/>
      <c r="L18" s="2">
        <f t="shared" si="0"/>
        <v>12</v>
      </c>
      <c r="M18" s="2">
        <v>1.3520000000000001E-2</v>
      </c>
      <c r="N18" s="2">
        <v>9</v>
      </c>
      <c r="O18" s="2">
        <v>1.014E-2</v>
      </c>
      <c r="P18" s="2">
        <v>720</v>
      </c>
      <c r="Q18" s="2">
        <v>0</v>
      </c>
      <c r="R18" s="2">
        <v>2</v>
      </c>
      <c r="S18" s="2">
        <v>6</v>
      </c>
      <c r="T18" s="6">
        <v>4</v>
      </c>
    </row>
    <row r="19" spans="1:20" x14ac:dyDescent="0.4">
      <c r="A19" s="28" t="s">
        <v>14</v>
      </c>
      <c r="B19" s="30" t="s">
        <v>48</v>
      </c>
      <c r="C19" s="35" t="s">
        <v>78</v>
      </c>
      <c r="D19" s="2"/>
      <c r="E19" s="2">
        <v>339</v>
      </c>
      <c r="F19" s="2"/>
      <c r="G19" s="2"/>
      <c r="H19" s="2"/>
      <c r="I19" s="2"/>
      <c r="J19" s="2"/>
      <c r="K19" s="2"/>
      <c r="L19" s="2">
        <f t="shared" si="0"/>
        <v>0</v>
      </c>
      <c r="M19" s="2"/>
      <c r="N19" s="2"/>
      <c r="O19" s="2"/>
      <c r="P19" s="2"/>
      <c r="Q19" s="2"/>
      <c r="R19" s="2"/>
      <c r="S19" s="2"/>
      <c r="T19" s="6"/>
    </row>
    <row r="20" spans="1:20" x14ac:dyDescent="0.4">
      <c r="A20" s="28" t="s">
        <v>14</v>
      </c>
      <c r="B20" s="30" t="s">
        <v>48</v>
      </c>
      <c r="C20" s="35" t="s">
        <v>78</v>
      </c>
      <c r="D20" s="2"/>
      <c r="E20" s="2">
        <v>339</v>
      </c>
      <c r="F20" s="2"/>
      <c r="G20" s="2"/>
      <c r="H20" s="2"/>
      <c r="I20" s="2"/>
      <c r="J20" s="2"/>
      <c r="K20" s="2"/>
      <c r="L20" s="2">
        <f t="shared" si="0"/>
        <v>0</v>
      </c>
      <c r="M20" s="2"/>
      <c r="N20" s="2"/>
      <c r="O20" s="2"/>
      <c r="P20" s="2"/>
      <c r="Q20" s="2"/>
      <c r="R20" s="2"/>
      <c r="S20" s="2"/>
      <c r="T20" s="6"/>
    </row>
    <row r="21" spans="1:20" x14ac:dyDescent="0.4">
      <c r="A21" s="28" t="s">
        <v>15</v>
      </c>
      <c r="B21" s="30" t="s">
        <v>48</v>
      </c>
      <c r="C21" s="35">
        <v>44733</v>
      </c>
      <c r="D21" s="2">
        <v>10</v>
      </c>
      <c r="E21" s="2">
        <v>159</v>
      </c>
      <c r="F21" s="2" t="s">
        <v>90</v>
      </c>
      <c r="G21" s="2">
        <v>0</v>
      </c>
      <c r="H21" s="2">
        <v>0</v>
      </c>
      <c r="I21" s="2">
        <v>0</v>
      </c>
      <c r="J21" s="2">
        <v>0</v>
      </c>
      <c r="K21" s="2"/>
      <c r="L21" s="2">
        <f t="shared" si="0"/>
        <v>0</v>
      </c>
      <c r="M21" s="2">
        <v>0</v>
      </c>
      <c r="N21" s="2">
        <v>0</v>
      </c>
      <c r="O21" s="2">
        <v>0</v>
      </c>
      <c r="P21" s="2">
        <v>681</v>
      </c>
      <c r="Q21" s="2">
        <v>0</v>
      </c>
      <c r="R21" s="2">
        <v>0</v>
      </c>
      <c r="S21" s="2">
        <v>0</v>
      </c>
      <c r="T21" s="6">
        <v>0</v>
      </c>
    </row>
    <row r="22" spans="1:20" x14ac:dyDescent="0.4">
      <c r="A22" s="28" t="s">
        <v>15</v>
      </c>
      <c r="B22" s="30" t="s">
        <v>48</v>
      </c>
      <c r="C22" s="35">
        <v>44733</v>
      </c>
      <c r="D22" s="2">
        <v>10</v>
      </c>
      <c r="E22" s="2">
        <v>159</v>
      </c>
      <c r="F22" s="2" t="s">
        <v>91</v>
      </c>
      <c r="G22" s="2">
        <v>5</v>
      </c>
      <c r="H22" s="2">
        <v>1</v>
      </c>
      <c r="I22" s="2">
        <v>0</v>
      </c>
      <c r="J22" s="2">
        <v>0</v>
      </c>
      <c r="K22" s="2"/>
      <c r="L22" s="2">
        <f t="shared" si="0"/>
        <v>6</v>
      </c>
      <c r="M22" s="2">
        <v>1.238E-2</v>
      </c>
      <c r="N22" s="2">
        <v>13</v>
      </c>
      <c r="O22" s="2">
        <v>2.682E-2</v>
      </c>
      <c r="P22" s="2">
        <v>2854</v>
      </c>
      <c r="Q22" s="2">
        <v>0</v>
      </c>
      <c r="R22" s="2">
        <v>1</v>
      </c>
      <c r="S22" s="2">
        <v>4</v>
      </c>
      <c r="T22" s="6">
        <v>1</v>
      </c>
    </row>
    <row r="23" spans="1:20" x14ac:dyDescent="0.4">
      <c r="A23" s="28" t="s">
        <v>16</v>
      </c>
      <c r="B23" s="30" t="s">
        <v>46</v>
      </c>
      <c r="C23" s="35">
        <v>44740</v>
      </c>
      <c r="D23" s="2">
        <v>10</v>
      </c>
      <c r="E23" s="2">
        <v>654</v>
      </c>
      <c r="F23" s="2" t="s">
        <v>90</v>
      </c>
      <c r="G23" s="2">
        <v>1</v>
      </c>
      <c r="H23" s="2">
        <v>0</v>
      </c>
      <c r="I23" s="2">
        <v>0</v>
      </c>
      <c r="J23" s="2">
        <v>0</v>
      </c>
      <c r="K23" s="2"/>
      <c r="L23" s="2">
        <f t="shared" si="0"/>
        <v>1</v>
      </c>
      <c r="M23" s="2">
        <v>5.0000000000000001E-4</v>
      </c>
      <c r="N23" s="2">
        <v>4</v>
      </c>
      <c r="O23" s="2">
        <v>2E-3</v>
      </c>
      <c r="P23" s="2">
        <v>3706</v>
      </c>
      <c r="Q23" s="2">
        <v>0</v>
      </c>
      <c r="R23" s="2">
        <v>0</v>
      </c>
      <c r="S23" s="2">
        <v>1</v>
      </c>
      <c r="T23" s="6">
        <v>0</v>
      </c>
    </row>
    <row r="24" spans="1:20" x14ac:dyDescent="0.4">
      <c r="A24" s="28" t="s">
        <v>16</v>
      </c>
      <c r="B24" s="30" t="s">
        <v>46</v>
      </c>
      <c r="C24" s="35" t="s">
        <v>78</v>
      </c>
      <c r="D24" s="2"/>
      <c r="E24" s="2">
        <v>654</v>
      </c>
      <c r="F24" s="2"/>
      <c r="G24" s="2"/>
      <c r="H24" s="2"/>
      <c r="I24" s="2"/>
      <c r="J24" s="2"/>
      <c r="K24" s="2"/>
      <c r="L24" s="2">
        <f t="shared" si="0"/>
        <v>0</v>
      </c>
      <c r="M24" s="2"/>
      <c r="N24" s="2"/>
      <c r="O24" s="2"/>
      <c r="P24" s="2"/>
      <c r="Q24" s="2"/>
      <c r="R24" s="2"/>
      <c r="S24" s="2"/>
      <c r="T24" s="6"/>
    </row>
    <row r="25" spans="1:20" x14ac:dyDescent="0.4">
      <c r="A25" s="28" t="s">
        <v>50</v>
      </c>
      <c r="B25" s="30" t="s">
        <v>49</v>
      </c>
      <c r="C25" s="35">
        <v>44713</v>
      </c>
      <c r="D25" s="2">
        <v>10</v>
      </c>
      <c r="E25" s="2">
        <v>834</v>
      </c>
      <c r="F25" s="2" t="s">
        <v>90</v>
      </c>
      <c r="G25" s="2">
        <v>15</v>
      </c>
      <c r="H25" s="2">
        <v>0</v>
      </c>
      <c r="I25" s="2">
        <v>0</v>
      </c>
      <c r="J25" s="2">
        <v>1</v>
      </c>
      <c r="K25" s="2"/>
      <c r="L25" s="2">
        <f t="shared" si="0"/>
        <v>16</v>
      </c>
      <c r="M25" s="2">
        <v>6.2899999999999996E-3</v>
      </c>
      <c r="N25" s="2">
        <v>11</v>
      </c>
      <c r="O25" s="2">
        <v>4.3200000000000001E-3</v>
      </c>
      <c r="P25" s="2">
        <v>1796</v>
      </c>
      <c r="Q25" s="2">
        <v>0</v>
      </c>
      <c r="R25" s="2">
        <v>16</v>
      </c>
      <c r="S25" s="2">
        <v>0</v>
      </c>
      <c r="T25" s="6">
        <v>0</v>
      </c>
    </row>
    <row r="26" spans="1:20" x14ac:dyDescent="0.4">
      <c r="A26" s="28" t="s">
        <v>50</v>
      </c>
      <c r="B26" s="30" t="s">
        <v>49</v>
      </c>
      <c r="C26" s="35">
        <v>44740</v>
      </c>
      <c r="D26" s="2">
        <v>10</v>
      </c>
      <c r="E26" s="2">
        <v>834</v>
      </c>
      <c r="F26" s="2" t="s">
        <v>90</v>
      </c>
      <c r="G26" s="2">
        <v>0</v>
      </c>
      <c r="H26" s="2">
        <v>0</v>
      </c>
      <c r="I26" s="2">
        <v>0</v>
      </c>
      <c r="J26" s="2">
        <v>0</v>
      </c>
      <c r="K26" s="2"/>
      <c r="L26" s="2">
        <f t="shared" si="0"/>
        <v>0</v>
      </c>
      <c r="M26" s="2">
        <v>0</v>
      </c>
      <c r="N26" s="2">
        <v>0</v>
      </c>
      <c r="O26" s="2">
        <v>0</v>
      </c>
      <c r="P26" s="2">
        <v>2145</v>
      </c>
      <c r="Q26" s="2">
        <v>0</v>
      </c>
      <c r="R26" s="2">
        <v>0</v>
      </c>
      <c r="S26" s="2">
        <v>0</v>
      </c>
      <c r="T26" s="6">
        <v>0</v>
      </c>
    </row>
    <row r="27" spans="1:20" x14ac:dyDescent="0.4">
      <c r="A27" s="28" t="s">
        <v>51</v>
      </c>
      <c r="B27" s="30" t="s">
        <v>49</v>
      </c>
      <c r="C27" s="35">
        <v>44714</v>
      </c>
      <c r="D27" s="2">
        <v>10</v>
      </c>
      <c r="E27" s="2">
        <v>659</v>
      </c>
      <c r="F27" s="2" t="s">
        <v>90</v>
      </c>
      <c r="G27" s="2">
        <v>1</v>
      </c>
      <c r="H27" s="2">
        <v>1</v>
      </c>
      <c r="I27" s="2">
        <v>0</v>
      </c>
      <c r="J27" s="2">
        <v>0</v>
      </c>
      <c r="K27" s="2"/>
      <c r="L27" s="2">
        <f t="shared" si="0"/>
        <v>2</v>
      </c>
      <c r="M27" s="2">
        <v>9.8999999999999999E-4</v>
      </c>
      <c r="N27" s="2">
        <v>54</v>
      </c>
      <c r="O27" s="2">
        <v>2.6880000000000001E-2</v>
      </c>
      <c r="P27" s="31">
        <v>2824</v>
      </c>
      <c r="Q27" s="2">
        <v>0</v>
      </c>
      <c r="R27" s="2">
        <v>0</v>
      </c>
      <c r="S27" s="2">
        <v>1</v>
      </c>
      <c r="T27" s="6">
        <v>1</v>
      </c>
    </row>
    <row r="28" spans="1:20" x14ac:dyDescent="0.4">
      <c r="A28" s="28" t="s">
        <v>51</v>
      </c>
      <c r="B28" s="30" t="s">
        <v>49</v>
      </c>
      <c r="C28" s="35">
        <v>44741</v>
      </c>
      <c r="D28" s="2">
        <v>10</v>
      </c>
      <c r="E28" s="2">
        <v>659</v>
      </c>
      <c r="F28" s="2" t="s">
        <v>90</v>
      </c>
      <c r="G28" s="2">
        <v>11</v>
      </c>
      <c r="H28" s="2">
        <v>0</v>
      </c>
      <c r="I28" s="2">
        <v>0</v>
      </c>
      <c r="J28" s="2">
        <v>1</v>
      </c>
      <c r="K28" s="2"/>
      <c r="L28" s="2">
        <f t="shared" si="0"/>
        <v>12</v>
      </c>
      <c r="M28" s="2">
        <v>5.9699999999999996E-3</v>
      </c>
      <c r="N28" s="2">
        <v>19</v>
      </c>
      <c r="O28" s="2">
        <v>9.4500000000000001E-3</v>
      </c>
      <c r="P28" s="2">
        <v>2428</v>
      </c>
      <c r="Q28" s="2">
        <v>0</v>
      </c>
      <c r="R28" s="2">
        <v>1</v>
      </c>
      <c r="S28" s="2">
        <v>11</v>
      </c>
      <c r="T28" s="6">
        <v>0</v>
      </c>
    </row>
    <row r="29" spans="1:20" x14ac:dyDescent="0.4">
      <c r="A29" s="28" t="s">
        <v>56</v>
      </c>
      <c r="B29" s="30" t="s">
        <v>46</v>
      </c>
      <c r="C29" s="35">
        <v>44733</v>
      </c>
      <c r="D29" s="2">
        <v>10</v>
      </c>
      <c r="E29" s="2">
        <v>2851</v>
      </c>
      <c r="F29" s="2" t="s">
        <v>90</v>
      </c>
      <c r="G29" s="2">
        <v>0</v>
      </c>
      <c r="H29" s="2">
        <v>0</v>
      </c>
      <c r="I29" s="2">
        <v>0</v>
      </c>
      <c r="J29" s="2">
        <v>0</v>
      </c>
      <c r="K29" s="2"/>
      <c r="L29" s="2">
        <f t="shared" si="0"/>
        <v>0</v>
      </c>
      <c r="M29" s="2">
        <v>0</v>
      </c>
      <c r="N29" s="2">
        <v>0</v>
      </c>
      <c r="O29" s="2">
        <v>0</v>
      </c>
      <c r="P29" s="2">
        <v>6228</v>
      </c>
      <c r="Q29" s="2">
        <v>0</v>
      </c>
      <c r="R29" s="2">
        <v>0</v>
      </c>
      <c r="S29" s="2">
        <v>0</v>
      </c>
      <c r="T29" s="6">
        <v>0</v>
      </c>
    </row>
    <row r="30" spans="1:20" x14ac:dyDescent="0.4">
      <c r="A30" s="28" t="s">
        <v>56</v>
      </c>
      <c r="B30" s="30" t="s">
        <v>46</v>
      </c>
      <c r="C30" s="35" t="s">
        <v>78</v>
      </c>
      <c r="D30" s="2"/>
      <c r="E30" s="2">
        <v>2851</v>
      </c>
      <c r="F30" s="2"/>
      <c r="G30" s="2"/>
      <c r="H30" s="2"/>
      <c r="I30" s="2"/>
      <c r="J30" s="2"/>
      <c r="K30" s="2"/>
      <c r="L30" s="2">
        <f t="shared" si="0"/>
        <v>0</v>
      </c>
      <c r="M30" s="2"/>
      <c r="N30" s="2"/>
      <c r="O30" s="2"/>
      <c r="P30" s="2"/>
      <c r="Q30" s="2"/>
      <c r="R30" s="2"/>
      <c r="S30" s="2"/>
      <c r="T30" s="6"/>
    </row>
    <row r="31" spans="1:20" x14ac:dyDescent="0.4">
      <c r="A31" s="28" t="s">
        <v>24</v>
      </c>
      <c r="B31" s="30" t="s">
        <v>47</v>
      </c>
      <c r="C31" s="35">
        <v>44733</v>
      </c>
      <c r="D31" s="2">
        <v>10</v>
      </c>
      <c r="E31" s="2">
        <v>473</v>
      </c>
      <c r="F31" s="2" t="s">
        <v>90</v>
      </c>
      <c r="G31" s="2">
        <v>0</v>
      </c>
      <c r="H31" s="2">
        <v>0</v>
      </c>
      <c r="I31" s="2">
        <v>0</v>
      </c>
      <c r="J31" s="2">
        <v>0</v>
      </c>
      <c r="K31" s="2"/>
      <c r="L31" s="2">
        <f t="shared" si="0"/>
        <v>0</v>
      </c>
      <c r="M31" s="2">
        <v>0</v>
      </c>
      <c r="N31" s="2">
        <v>0</v>
      </c>
      <c r="O31" s="2">
        <v>0</v>
      </c>
      <c r="P31" s="2">
        <v>597</v>
      </c>
      <c r="Q31" s="2">
        <v>0</v>
      </c>
      <c r="R31" s="2">
        <v>0</v>
      </c>
      <c r="S31" s="2">
        <v>0</v>
      </c>
      <c r="T31" s="6">
        <v>0</v>
      </c>
    </row>
    <row r="32" spans="1:20" ht="15" thickBot="1" x14ac:dyDescent="0.45">
      <c r="A32" s="29" t="s">
        <v>24</v>
      </c>
      <c r="B32" s="30" t="s">
        <v>47</v>
      </c>
      <c r="C32" s="36" t="s">
        <v>78</v>
      </c>
      <c r="D32" s="4"/>
      <c r="E32" s="4">
        <v>473</v>
      </c>
      <c r="F32" s="4"/>
      <c r="G32" s="4"/>
      <c r="H32" s="4"/>
      <c r="I32" s="4"/>
      <c r="J32" s="4"/>
      <c r="K32" s="4"/>
      <c r="L32" s="4">
        <f t="shared" si="0"/>
        <v>0</v>
      </c>
      <c r="M32" s="4"/>
      <c r="N32" s="4"/>
      <c r="O32" s="4"/>
      <c r="P32" s="4"/>
      <c r="Q32" s="4"/>
      <c r="R32" s="4"/>
      <c r="S32" s="4"/>
      <c r="T32" s="7"/>
    </row>
    <row r="33" spans="1:20" x14ac:dyDescent="0.4">
      <c r="A33" s="14" t="s">
        <v>100</v>
      </c>
      <c r="B33" s="25"/>
      <c r="C33" s="15"/>
      <c r="D33" s="16"/>
      <c r="E33" s="16"/>
      <c r="F33" s="16"/>
      <c r="G33" s="17">
        <f>SUM(G7:G32)</f>
        <v>429</v>
      </c>
      <c r="H33" s="17">
        <f>SUM(H7:H32)</f>
        <v>9</v>
      </c>
      <c r="I33" s="17">
        <f>SUM(I7:I32)</f>
        <v>0</v>
      </c>
      <c r="J33" s="17">
        <f>SUM(J7:J32)</f>
        <v>24</v>
      </c>
      <c r="K33" s="17">
        <f>SUM(K7:K32)</f>
        <v>0</v>
      </c>
      <c r="L33" s="17">
        <f t="shared" si="0"/>
        <v>462</v>
      </c>
      <c r="M33" s="16"/>
      <c r="N33" s="17">
        <f>SUM(N7:N32)</f>
        <v>1128</v>
      </c>
      <c r="O33" s="17"/>
      <c r="P33" s="33">
        <f>SUM(P7:P32)</f>
        <v>28515</v>
      </c>
      <c r="Q33" s="17">
        <f>SUM(Q7:Q32)</f>
        <v>0</v>
      </c>
      <c r="R33" s="17">
        <f>SUM(R7:R32)</f>
        <v>157</v>
      </c>
      <c r="S33" s="17">
        <f>SUM(S7:S32)</f>
        <v>291</v>
      </c>
      <c r="T33" s="22">
        <f>SUM(T7:T32)</f>
        <v>14</v>
      </c>
    </row>
    <row r="36" spans="1:20" x14ac:dyDescent="0.4">
      <c r="A36" t="s">
        <v>33</v>
      </c>
    </row>
    <row r="38" spans="1:20" x14ac:dyDescent="0.4">
      <c r="A38" s="37" t="s">
        <v>139</v>
      </c>
    </row>
    <row r="39" spans="1:20" x14ac:dyDescent="0.4">
      <c r="A39" t="s">
        <v>32</v>
      </c>
    </row>
    <row r="40" spans="1:20" x14ac:dyDescent="0.4">
      <c r="A40" t="s">
        <v>52</v>
      </c>
    </row>
    <row r="41" spans="1:20" x14ac:dyDescent="0.4">
      <c r="A41" t="s">
        <v>42</v>
      </c>
    </row>
    <row r="42" spans="1:20" x14ac:dyDescent="0.4">
      <c r="A42" t="s">
        <v>44</v>
      </c>
    </row>
    <row r="43" spans="1:20" x14ac:dyDescent="0.4">
      <c r="A43" s="32"/>
      <c r="B43" s="24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6D258-8C58-45A8-B308-02A809C3CC32}">
  <dimension ref="A2:T43"/>
  <sheetViews>
    <sheetView workbookViewId="0">
      <selection activeCell="U21" sqref="U21"/>
    </sheetView>
  </sheetViews>
  <sheetFormatPr defaultRowHeight="14.6" x14ac:dyDescent="0.4"/>
  <cols>
    <col min="1" max="1" width="37.3046875" customWidth="1"/>
    <col min="2" max="2" width="10.15234375" customWidth="1"/>
    <col min="3" max="3" width="9.84375" customWidth="1"/>
    <col min="4" max="4" width="12.84375" customWidth="1"/>
    <col min="5" max="6" width="11.3046875" customWidth="1"/>
    <col min="7" max="7" width="10.53515625" customWidth="1"/>
    <col min="8" max="8" width="11.69140625" customWidth="1"/>
    <col min="9" max="9" width="12" customWidth="1"/>
    <col min="10" max="10" width="13.84375" customWidth="1"/>
    <col min="11" max="11" width="12.3828125" customWidth="1"/>
    <col min="13" max="13" width="15" customWidth="1"/>
    <col min="15" max="15" width="13.3828125" customWidth="1"/>
    <col min="16" max="16" width="10.53515625" customWidth="1"/>
  </cols>
  <sheetData>
    <row r="2" spans="1:20" ht="18.45" x14ac:dyDescent="0.5">
      <c r="A2" s="1" t="s">
        <v>105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 t="s">
        <v>55</v>
      </c>
    </row>
    <row r="4" spans="1:20" ht="16.3" thickBot="1" x14ac:dyDescent="0.5">
      <c r="Q4" s="5" t="s">
        <v>31</v>
      </c>
      <c r="R4" s="5"/>
      <c r="S4" s="5"/>
      <c r="T4" s="5"/>
    </row>
    <row r="5" spans="1:20" ht="30.75" customHeight="1" thickBot="1" x14ac:dyDescent="0.45">
      <c r="A5" s="8"/>
      <c r="B5" s="26" t="s">
        <v>45</v>
      </c>
      <c r="C5" s="9" t="s">
        <v>6</v>
      </c>
      <c r="D5" s="10" t="s">
        <v>0</v>
      </c>
      <c r="E5" s="11" t="s">
        <v>1</v>
      </c>
      <c r="F5" s="11" t="s">
        <v>89</v>
      </c>
      <c r="G5" s="10" t="s">
        <v>85</v>
      </c>
      <c r="H5" s="10" t="s">
        <v>86</v>
      </c>
      <c r="I5" s="10" t="s">
        <v>87</v>
      </c>
      <c r="J5" s="10" t="s">
        <v>88</v>
      </c>
      <c r="K5" s="10" t="s">
        <v>87</v>
      </c>
      <c r="L5" s="11" t="s">
        <v>27</v>
      </c>
      <c r="M5" s="11" t="s">
        <v>28</v>
      </c>
      <c r="N5" s="10" t="s">
        <v>29</v>
      </c>
      <c r="O5" s="10" t="s">
        <v>54</v>
      </c>
      <c r="P5" s="11" t="s">
        <v>30</v>
      </c>
      <c r="Q5" s="11" t="s">
        <v>35</v>
      </c>
      <c r="R5" s="11" t="s">
        <v>36</v>
      </c>
      <c r="S5" s="12" t="s">
        <v>40</v>
      </c>
      <c r="T5" s="13" t="s">
        <v>41</v>
      </c>
    </row>
    <row r="6" spans="1:20" x14ac:dyDescent="0.4">
      <c r="A6" s="3" t="s">
        <v>5</v>
      </c>
      <c r="B6" s="18"/>
      <c r="C6" s="27"/>
      <c r="D6" s="19"/>
      <c r="E6" s="19"/>
      <c r="F6" s="19"/>
      <c r="G6" s="20" t="s">
        <v>107</v>
      </c>
      <c r="H6" s="20" t="s">
        <v>108</v>
      </c>
      <c r="I6" s="20" t="s">
        <v>109</v>
      </c>
      <c r="J6" s="20" t="s">
        <v>110</v>
      </c>
      <c r="K6" s="20" t="s">
        <v>111</v>
      </c>
      <c r="L6" s="23"/>
      <c r="M6" s="23"/>
      <c r="N6" s="23"/>
      <c r="O6" s="23"/>
      <c r="P6" s="23"/>
      <c r="Q6" s="21" t="s">
        <v>34</v>
      </c>
      <c r="R6" s="21" t="s">
        <v>37</v>
      </c>
      <c r="S6" s="21" t="s">
        <v>38</v>
      </c>
      <c r="T6" s="21" t="s">
        <v>39</v>
      </c>
    </row>
    <row r="7" spans="1:20" x14ac:dyDescent="0.4">
      <c r="A7" s="28" t="s">
        <v>26</v>
      </c>
      <c r="B7" s="30" t="s">
        <v>46</v>
      </c>
      <c r="C7" s="35">
        <v>44749</v>
      </c>
      <c r="D7" s="2">
        <v>10</v>
      </c>
      <c r="E7" s="2">
        <v>998</v>
      </c>
      <c r="F7" s="2" t="s">
        <v>90</v>
      </c>
      <c r="G7" s="2">
        <v>19</v>
      </c>
      <c r="H7" s="2">
        <v>0</v>
      </c>
      <c r="I7" s="2">
        <v>0</v>
      </c>
      <c r="J7" s="2">
        <v>0</v>
      </c>
      <c r="K7" s="2">
        <v>0</v>
      </c>
      <c r="L7" s="2">
        <f t="shared" ref="L7:L33" si="0">G7+H7+I7+J7+K7</f>
        <v>19</v>
      </c>
      <c r="M7" s="2">
        <v>6.2399999999999999E-3</v>
      </c>
      <c r="N7" s="2">
        <v>288</v>
      </c>
      <c r="O7" s="2">
        <v>9.4670000000000004E-2</v>
      </c>
      <c r="P7" s="2">
        <v>3980</v>
      </c>
      <c r="Q7" s="2">
        <v>0</v>
      </c>
      <c r="R7" s="2">
        <v>3</v>
      </c>
      <c r="S7" s="2">
        <v>12</v>
      </c>
      <c r="T7" s="6">
        <v>4</v>
      </c>
    </row>
    <row r="8" spans="1:20" x14ac:dyDescent="0.4">
      <c r="A8" s="28" t="s">
        <v>26</v>
      </c>
      <c r="B8" s="30" t="s">
        <v>46</v>
      </c>
      <c r="C8" s="35" t="s">
        <v>78</v>
      </c>
      <c r="D8" s="2"/>
      <c r="E8" s="2">
        <v>998</v>
      </c>
      <c r="F8" s="2"/>
      <c r="G8" s="2"/>
      <c r="H8" s="2"/>
      <c r="I8" s="2"/>
      <c r="J8" s="2"/>
      <c r="K8" s="2"/>
      <c r="L8" s="2">
        <f t="shared" si="0"/>
        <v>0</v>
      </c>
      <c r="M8" s="2"/>
      <c r="N8" s="2"/>
      <c r="O8" s="2"/>
      <c r="P8" s="2"/>
      <c r="Q8" s="2"/>
      <c r="R8" s="2"/>
      <c r="S8" s="2"/>
      <c r="T8" s="6"/>
    </row>
    <row r="9" spans="1:20" x14ac:dyDescent="0.4">
      <c r="A9" s="28" t="s">
        <v>9</v>
      </c>
      <c r="B9" s="30" t="s">
        <v>47</v>
      </c>
      <c r="C9" s="35">
        <v>44748</v>
      </c>
      <c r="D9" s="2">
        <v>10</v>
      </c>
      <c r="E9" s="2">
        <v>458</v>
      </c>
      <c r="F9" s="2" t="s">
        <v>90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f t="shared" si="0"/>
        <v>0</v>
      </c>
      <c r="M9" s="2">
        <v>0</v>
      </c>
      <c r="N9" s="2">
        <v>29</v>
      </c>
      <c r="O9" s="2">
        <v>2.077E-2</v>
      </c>
      <c r="P9" s="2">
        <v>1287</v>
      </c>
      <c r="Q9" s="2">
        <v>0</v>
      </c>
      <c r="R9" s="2">
        <v>0</v>
      </c>
      <c r="S9" s="2">
        <v>0</v>
      </c>
      <c r="T9" s="6">
        <v>0</v>
      </c>
    </row>
    <row r="10" spans="1:20" x14ac:dyDescent="0.4">
      <c r="A10" s="28" t="s">
        <v>9</v>
      </c>
      <c r="B10" s="30" t="s">
        <v>47</v>
      </c>
      <c r="C10" s="35" t="s">
        <v>78</v>
      </c>
      <c r="D10" s="2"/>
      <c r="E10" s="2">
        <v>458</v>
      </c>
      <c r="F10" s="2"/>
      <c r="G10" s="2"/>
      <c r="H10" s="2"/>
      <c r="I10" s="2"/>
      <c r="J10" s="2"/>
      <c r="K10" s="2"/>
      <c r="L10" s="2">
        <f t="shared" si="0"/>
        <v>0</v>
      </c>
      <c r="M10" s="2"/>
      <c r="N10" s="2"/>
      <c r="O10" s="2"/>
      <c r="P10" s="2"/>
      <c r="Q10" s="2"/>
      <c r="R10" s="2"/>
      <c r="S10" s="2"/>
      <c r="T10" s="6"/>
    </row>
    <row r="11" spans="1:20" x14ac:dyDescent="0.4">
      <c r="A11" s="28" t="s">
        <v>10</v>
      </c>
      <c r="B11" s="30" t="s">
        <v>48</v>
      </c>
      <c r="C11" s="35">
        <v>44762</v>
      </c>
      <c r="D11" s="2">
        <v>10</v>
      </c>
      <c r="E11" s="2">
        <v>683</v>
      </c>
      <c r="F11" s="2" t="s">
        <v>90</v>
      </c>
      <c r="G11" s="2">
        <v>0</v>
      </c>
      <c r="H11" s="2">
        <v>0</v>
      </c>
      <c r="I11" s="2">
        <v>0</v>
      </c>
      <c r="J11" s="2">
        <v>4</v>
      </c>
      <c r="K11" s="2">
        <v>0</v>
      </c>
      <c r="L11" s="2">
        <f t="shared" si="0"/>
        <v>4</v>
      </c>
      <c r="M11" s="2">
        <v>1.92E-3</v>
      </c>
      <c r="N11" s="2">
        <v>0</v>
      </c>
      <c r="O11" s="2">
        <v>0</v>
      </c>
      <c r="P11" s="31">
        <v>54</v>
      </c>
      <c r="Q11" s="2">
        <v>0</v>
      </c>
      <c r="R11" s="2">
        <v>4</v>
      </c>
      <c r="S11" s="2">
        <v>0</v>
      </c>
      <c r="T11" s="6">
        <v>0</v>
      </c>
    </row>
    <row r="12" spans="1:20" x14ac:dyDescent="0.4">
      <c r="A12" s="28" t="s">
        <v>10</v>
      </c>
      <c r="B12" s="30" t="s">
        <v>48</v>
      </c>
      <c r="C12" s="35">
        <v>44762</v>
      </c>
      <c r="D12" s="2">
        <v>10</v>
      </c>
      <c r="E12" s="2">
        <v>683</v>
      </c>
      <c r="F12" s="2" t="s">
        <v>91</v>
      </c>
      <c r="G12" s="2">
        <v>1</v>
      </c>
      <c r="H12" s="2">
        <v>0</v>
      </c>
      <c r="I12" s="2">
        <v>0</v>
      </c>
      <c r="J12" s="2">
        <v>0</v>
      </c>
      <c r="K12" s="2">
        <v>1</v>
      </c>
      <c r="L12" s="2">
        <f t="shared" si="0"/>
        <v>2</v>
      </c>
      <c r="M12" s="2">
        <v>9.6000000000000002E-4</v>
      </c>
      <c r="N12" s="2">
        <v>0</v>
      </c>
      <c r="O12" s="2">
        <v>0</v>
      </c>
      <c r="P12" s="2">
        <v>518</v>
      </c>
      <c r="Q12" s="2">
        <v>1</v>
      </c>
      <c r="R12" s="2">
        <v>1</v>
      </c>
      <c r="S12" s="2">
        <v>0</v>
      </c>
      <c r="T12" s="6">
        <v>0</v>
      </c>
    </row>
    <row r="13" spans="1:20" x14ac:dyDescent="0.4">
      <c r="A13" s="28" t="s">
        <v>11</v>
      </c>
      <c r="B13" s="30" t="s">
        <v>47</v>
      </c>
      <c r="C13" s="35">
        <v>44762</v>
      </c>
      <c r="D13" s="2">
        <v>10</v>
      </c>
      <c r="E13" s="2">
        <v>221</v>
      </c>
      <c r="F13" s="2" t="s">
        <v>90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f t="shared" si="0"/>
        <v>0</v>
      </c>
      <c r="M13" s="2">
        <v>0</v>
      </c>
      <c r="N13" s="2">
        <v>0</v>
      </c>
      <c r="O13" s="2">
        <v>0</v>
      </c>
      <c r="P13" s="2">
        <v>656</v>
      </c>
      <c r="Q13" s="2">
        <v>0</v>
      </c>
      <c r="R13" s="2">
        <v>0</v>
      </c>
      <c r="S13" s="2">
        <v>0</v>
      </c>
      <c r="T13" s="6">
        <v>0</v>
      </c>
    </row>
    <row r="14" spans="1:20" x14ac:dyDescent="0.4">
      <c r="A14" s="28" t="s">
        <v>11</v>
      </c>
      <c r="B14" s="30" t="s">
        <v>47</v>
      </c>
      <c r="C14" s="35" t="s">
        <v>78</v>
      </c>
      <c r="D14" s="2"/>
      <c r="E14" s="2">
        <v>221</v>
      </c>
      <c r="F14" s="2"/>
      <c r="G14" s="2"/>
      <c r="H14" s="2"/>
      <c r="I14" s="2"/>
      <c r="J14" s="2"/>
      <c r="K14" s="2"/>
      <c r="L14" s="2">
        <f t="shared" si="0"/>
        <v>0</v>
      </c>
      <c r="M14" s="2"/>
      <c r="N14" s="2"/>
      <c r="O14" s="2"/>
      <c r="P14" s="2"/>
      <c r="Q14" s="2"/>
      <c r="R14" s="2"/>
      <c r="S14" s="2"/>
      <c r="T14" s="6"/>
    </row>
    <row r="15" spans="1:20" x14ac:dyDescent="0.4">
      <c r="A15" s="28" t="s">
        <v>12</v>
      </c>
      <c r="B15" s="30" t="s">
        <v>47</v>
      </c>
      <c r="C15" s="35">
        <v>44763</v>
      </c>
      <c r="D15" s="2">
        <v>10</v>
      </c>
      <c r="E15" s="2">
        <v>301</v>
      </c>
      <c r="F15" s="2" t="s">
        <v>90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f t="shared" si="0"/>
        <v>0</v>
      </c>
      <c r="M15" s="2">
        <v>0</v>
      </c>
      <c r="N15" s="2">
        <v>2</v>
      </c>
      <c r="O15" s="2">
        <v>2.1700000000000001E-3</v>
      </c>
      <c r="P15" s="2">
        <v>163</v>
      </c>
      <c r="Q15" s="2">
        <v>0</v>
      </c>
      <c r="R15" s="2">
        <v>0</v>
      </c>
      <c r="S15" s="2">
        <v>0</v>
      </c>
      <c r="T15" s="6">
        <v>0</v>
      </c>
    </row>
    <row r="16" spans="1:20" x14ac:dyDescent="0.4">
      <c r="A16" s="28" t="s">
        <v>12</v>
      </c>
      <c r="B16" s="30" t="s">
        <v>47</v>
      </c>
      <c r="C16" s="35">
        <v>44768</v>
      </c>
      <c r="D16" s="2">
        <v>10</v>
      </c>
      <c r="E16" s="2">
        <v>301</v>
      </c>
      <c r="F16" s="2" t="s">
        <v>90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f t="shared" si="0"/>
        <v>0</v>
      </c>
      <c r="M16" s="2">
        <v>0</v>
      </c>
      <c r="N16" s="2">
        <v>7</v>
      </c>
      <c r="O16" s="2">
        <v>7.62E-3</v>
      </c>
      <c r="P16" s="2">
        <v>246</v>
      </c>
      <c r="Q16" s="2">
        <v>0</v>
      </c>
      <c r="R16" s="2">
        <v>0</v>
      </c>
      <c r="S16" s="2">
        <v>0</v>
      </c>
      <c r="T16" s="6">
        <v>0</v>
      </c>
    </row>
    <row r="17" spans="1:20" x14ac:dyDescent="0.4">
      <c r="A17" s="28" t="s">
        <v>13</v>
      </c>
      <c r="B17" s="30" t="s">
        <v>46</v>
      </c>
      <c r="C17" s="35">
        <v>44756</v>
      </c>
      <c r="D17" s="2">
        <v>10</v>
      </c>
      <c r="E17" s="2">
        <v>291</v>
      </c>
      <c r="F17" s="2" t="s">
        <v>90</v>
      </c>
      <c r="G17" s="2">
        <v>8</v>
      </c>
      <c r="H17" s="2">
        <v>0</v>
      </c>
      <c r="I17" s="2">
        <v>0</v>
      </c>
      <c r="J17" s="2">
        <v>0</v>
      </c>
      <c r="K17" s="2">
        <v>0</v>
      </c>
      <c r="L17" s="2">
        <f t="shared" si="0"/>
        <v>8</v>
      </c>
      <c r="M17" s="2">
        <v>9.0100000000000006E-3</v>
      </c>
      <c r="N17" s="2">
        <v>43</v>
      </c>
      <c r="O17" s="2">
        <v>4.8469999999999999E-2</v>
      </c>
      <c r="P17" s="2">
        <v>1857</v>
      </c>
      <c r="Q17" s="2">
        <v>0</v>
      </c>
      <c r="R17" s="2">
        <v>8</v>
      </c>
      <c r="S17" s="2">
        <v>0</v>
      </c>
      <c r="T17" s="6">
        <v>0</v>
      </c>
    </row>
    <row r="18" spans="1:20" x14ac:dyDescent="0.4">
      <c r="A18" s="28" t="s">
        <v>13</v>
      </c>
      <c r="B18" s="30" t="s">
        <v>46</v>
      </c>
      <c r="C18" s="35">
        <v>44756</v>
      </c>
      <c r="D18" s="2">
        <v>10</v>
      </c>
      <c r="E18" s="2">
        <v>291</v>
      </c>
      <c r="F18" s="2" t="s">
        <v>91</v>
      </c>
      <c r="G18" s="2">
        <v>3</v>
      </c>
      <c r="H18" s="2">
        <v>0</v>
      </c>
      <c r="I18" s="2">
        <v>0</v>
      </c>
      <c r="J18" s="2">
        <v>0</v>
      </c>
      <c r="K18" s="2">
        <v>0</v>
      </c>
      <c r="L18" s="2">
        <f t="shared" si="0"/>
        <v>3</v>
      </c>
      <c r="M18" s="2">
        <v>3.3800000000000002E-3</v>
      </c>
      <c r="N18" s="2">
        <v>31</v>
      </c>
      <c r="O18" s="2">
        <v>3.4950000000000002E-2</v>
      </c>
      <c r="P18" s="2">
        <v>1454</v>
      </c>
      <c r="Q18" s="2">
        <v>0</v>
      </c>
      <c r="R18" s="2">
        <v>1</v>
      </c>
      <c r="S18" s="2">
        <v>2</v>
      </c>
      <c r="T18" s="6">
        <v>0</v>
      </c>
    </row>
    <row r="19" spans="1:20" x14ac:dyDescent="0.4">
      <c r="A19" s="28" t="s">
        <v>14</v>
      </c>
      <c r="B19" s="30" t="s">
        <v>48</v>
      </c>
      <c r="C19" s="35">
        <v>44763</v>
      </c>
      <c r="D19" s="2">
        <v>10</v>
      </c>
      <c r="E19" s="2">
        <v>339</v>
      </c>
      <c r="F19" s="2" t="s">
        <v>90</v>
      </c>
      <c r="G19" s="2">
        <v>3</v>
      </c>
      <c r="H19" s="2">
        <v>0</v>
      </c>
      <c r="I19" s="2">
        <v>0</v>
      </c>
      <c r="J19" s="2">
        <v>0</v>
      </c>
      <c r="K19" s="2">
        <v>0</v>
      </c>
      <c r="L19" s="2">
        <f t="shared" si="0"/>
        <v>3</v>
      </c>
      <c r="M19" s="2">
        <v>2.8999999999999998E-3</v>
      </c>
      <c r="N19" s="2">
        <v>7</v>
      </c>
      <c r="O19" s="2">
        <v>6.77E-3</v>
      </c>
      <c r="P19" s="2">
        <v>1852</v>
      </c>
      <c r="Q19" s="2">
        <v>0</v>
      </c>
      <c r="R19" s="2">
        <v>3</v>
      </c>
      <c r="S19" s="2">
        <v>0</v>
      </c>
      <c r="T19" s="6">
        <v>0</v>
      </c>
    </row>
    <row r="20" spans="1:20" x14ac:dyDescent="0.4">
      <c r="A20" s="28" t="s">
        <v>14</v>
      </c>
      <c r="B20" s="30" t="s">
        <v>48</v>
      </c>
      <c r="C20" s="35" t="s">
        <v>78</v>
      </c>
      <c r="D20" s="2"/>
      <c r="E20" s="2">
        <v>339</v>
      </c>
      <c r="F20" s="2"/>
      <c r="G20" s="2"/>
      <c r="H20" s="2"/>
      <c r="I20" s="2"/>
      <c r="J20" s="2"/>
      <c r="K20" s="2"/>
      <c r="L20" s="2">
        <f t="shared" si="0"/>
        <v>0</v>
      </c>
      <c r="M20" s="2"/>
      <c r="N20" s="2"/>
      <c r="O20" s="2"/>
      <c r="P20" s="2"/>
      <c r="Q20" s="2"/>
      <c r="R20" s="2"/>
      <c r="S20" s="2"/>
      <c r="T20" s="6"/>
    </row>
    <row r="21" spans="1:20" x14ac:dyDescent="0.4">
      <c r="A21" s="28" t="s">
        <v>15</v>
      </c>
      <c r="B21" s="30" t="s">
        <v>48</v>
      </c>
      <c r="C21" s="35">
        <v>44756</v>
      </c>
      <c r="D21" s="2">
        <v>10</v>
      </c>
      <c r="E21" s="2">
        <v>159</v>
      </c>
      <c r="F21" s="2" t="s">
        <v>91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f t="shared" si="0"/>
        <v>0</v>
      </c>
      <c r="M21" s="2">
        <v>0</v>
      </c>
      <c r="N21" s="2">
        <v>2</v>
      </c>
      <c r="O21" s="2">
        <v>4.1200000000000004E-3</v>
      </c>
      <c r="P21" s="2">
        <v>989</v>
      </c>
      <c r="Q21" s="2">
        <v>0</v>
      </c>
      <c r="R21" s="2">
        <v>0</v>
      </c>
      <c r="S21" s="2">
        <v>0</v>
      </c>
      <c r="T21" s="6">
        <v>0</v>
      </c>
    </row>
    <row r="22" spans="1:20" x14ac:dyDescent="0.4">
      <c r="A22" s="28" t="s">
        <v>15</v>
      </c>
      <c r="B22" s="30" t="s">
        <v>48</v>
      </c>
      <c r="C22" s="35">
        <v>44756</v>
      </c>
      <c r="D22" s="2">
        <v>10</v>
      </c>
      <c r="E22" s="2">
        <v>159</v>
      </c>
      <c r="F22" s="2" t="s">
        <v>90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f t="shared" si="0"/>
        <v>0</v>
      </c>
      <c r="M22" s="2">
        <v>0</v>
      </c>
      <c r="N22" s="2">
        <v>29</v>
      </c>
      <c r="O22" s="2">
        <v>5.9830000000000001E-2</v>
      </c>
      <c r="P22" s="2">
        <v>2350</v>
      </c>
      <c r="Q22" s="2">
        <v>0</v>
      </c>
      <c r="R22" s="2">
        <v>0</v>
      </c>
      <c r="S22" s="2">
        <v>0</v>
      </c>
      <c r="T22" s="6">
        <v>0</v>
      </c>
    </row>
    <row r="23" spans="1:20" x14ac:dyDescent="0.4">
      <c r="A23" s="28" t="s">
        <v>16</v>
      </c>
      <c r="B23" s="30" t="s">
        <v>46</v>
      </c>
      <c r="C23" s="35">
        <v>44768</v>
      </c>
      <c r="D23" s="2">
        <v>10</v>
      </c>
      <c r="E23" s="2">
        <v>654</v>
      </c>
      <c r="F23" s="2" t="s">
        <v>90</v>
      </c>
      <c r="G23" s="2">
        <v>3</v>
      </c>
      <c r="H23" s="2">
        <v>0</v>
      </c>
      <c r="I23" s="2">
        <v>0</v>
      </c>
      <c r="J23" s="2">
        <v>0</v>
      </c>
      <c r="K23" s="2">
        <v>0</v>
      </c>
      <c r="L23" s="2">
        <f t="shared" si="0"/>
        <v>3</v>
      </c>
      <c r="M23" s="2">
        <v>1.5E-3</v>
      </c>
      <c r="N23" s="2">
        <v>17</v>
      </c>
      <c r="O23" s="2">
        <v>8.5199999999999998E-3</v>
      </c>
      <c r="P23" s="2">
        <v>3930</v>
      </c>
      <c r="Q23" s="2">
        <v>0</v>
      </c>
      <c r="R23" s="2">
        <v>0</v>
      </c>
      <c r="S23" s="2">
        <v>0</v>
      </c>
      <c r="T23" s="6">
        <v>3</v>
      </c>
    </row>
    <row r="24" spans="1:20" x14ac:dyDescent="0.4">
      <c r="A24" s="28" t="s">
        <v>16</v>
      </c>
      <c r="B24" s="30" t="s">
        <v>46</v>
      </c>
      <c r="C24" s="35" t="s">
        <v>78</v>
      </c>
      <c r="D24" s="2"/>
      <c r="E24" s="2">
        <v>654</v>
      </c>
      <c r="F24" s="2"/>
      <c r="G24" s="2"/>
      <c r="H24" s="2"/>
      <c r="I24" s="2"/>
      <c r="J24" s="2"/>
      <c r="K24" s="2"/>
      <c r="L24" s="2">
        <f t="shared" si="0"/>
        <v>0</v>
      </c>
      <c r="M24" s="2"/>
      <c r="N24" s="2"/>
      <c r="O24" s="2"/>
      <c r="P24" s="2"/>
      <c r="Q24" s="2"/>
      <c r="R24" s="2"/>
      <c r="S24" s="2"/>
      <c r="T24" s="6"/>
    </row>
    <row r="25" spans="1:20" x14ac:dyDescent="0.4">
      <c r="A25" s="28" t="s">
        <v>50</v>
      </c>
      <c r="B25" s="30" t="s">
        <v>49</v>
      </c>
      <c r="C25" s="35">
        <v>44768</v>
      </c>
      <c r="D25" s="2">
        <v>10</v>
      </c>
      <c r="E25" s="2">
        <v>834</v>
      </c>
      <c r="F25" s="2" t="s">
        <v>90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f t="shared" si="0"/>
        <v>0</v>
      </c>
      <c r="M25" s="2">
        <v>0</v>
      </c>
      <c r="N25" s="2">
        <v>13</v>
      </c>
      <c r="O25" s="2">
        <v>5.11E-3</v>
      </c>
      <c r="P25" s="2">
        <v>5220</v>
      </c>
      <c r="Q25" s="2">
        <v>0</v>
      </c>
      <c r="R25" s="2">
        <v>0</v>
      </c>
      <c r="S25" s="2">
        <v>0</v>
      </c>
      <c r="T25" s="6">
        <v>0</v>
      </c>
    </row>
    <row r="26" spans="1:20" x14ac:dyDescent="0.4">
      <c r="A26" s="28" t="s">
        <v>50</v>
      </c>
      <c r="B26" s="30" t="s">
        <v>49</v>
      </c>
      <c r="C26" s="35" t="s">
        <v>78</v>
      </c>
      <c r="D26" s="2"/>
      <c r="E26" s="2">
        <v>834</v>
      </c>
      <c r="F26" s="2"/>
      <c r="G26" s="2"/>
      <c r="H26" s="2"/>
      <c r="I26" s="2"/>
      <c r="J26" s="2"/>
      <c r="K26" s="2"/>
      <c r="L26" s="2">
        <f t="shared" si="0"/>
        <v>0</v>
      </c>
      <c r="M26" s="2"/>
      <c r="N26" s="2"/>
      <c r="O26" s="2"/>
      <c r="P26" s="2"/>
      <c r="Q26" s="2"/>
      <c r="R26" s="2"/>
      <c r="S26" s="2"/>
      <c r="T26" s="6"/>
    </row>
    <row r="27" spans="1:20" x14ac:dyDescent="0.4">
      <c r="A27" s="28" t="s">
        <v>51</v>
      </c>
      <c r="B27" s="30" t="s">
        <v>49</v>
      </c>
      <c r="C27" s="35">
        <v>44768</v>
      </c>
      <c r="D27" s="2">
        <v>10</v>
      </c>
      <c r="E27" s="2">
        <v>659</v>
      </c>
      <c r="F27" s="2" t="s">
        <v>90</v>
      </c>
      <c r="G27" s="2">
        <v>3</v>
      </c>
      <c r="H27" s="2">
        <v>0</v>
      </c>
      <c r="I27" s="2">
        <v>0</v>
      </c>
      <c r="J27" s="2">
        <v>0</v>
      </c>
      <c r="K27" s="2">
        <v>0</v>
      </c>
      <c r="L27" s="2">
        <f t="shared" si="0"/>
        <v>3</v>
      </c>
      <c r="M27" s="2">
        <v>1.49E-3</v>
      </c>
      <c r="N27" s="2">
        <v>28</v>
      </c>
      <c r="O27" s="2">
        <v>1.393E-2</v>
      </c>
      <c r="P27" s="31">
        <v>3415</v>
      </c>
      <c r="Q27" s="2">
        <v>0</v>
      </c>
      <c r="R27" s="2">
        <v>0</v>
      </c>
      <c r="S27" s="2">
        <v>3</v>
      </c>
      <c r="T27" s="6">
        <v>0</v>
      </c>
    </row>
    <row r="28" spans="1:20" x14ac:dyDescent="0.4">
      <c r="A28" s="28" t="s">
        <v>51</v>
      </c>
      <c r="B28" s="30" t="s">
        <v>49</v>
      </c>
      <c r="C28" s="35" t="s">
        <v>78</v>
      </c>
      <c r="D28" s="2"/>
      <c r="E28" s="2">
        <v>659</v>
      </c>
      <c r="F28" s="2"/>
      <c r="G28" s="2"/>
      <c r="H28" s="2"/>
      <c r="I28" s="2"/>
      <c r="J28" s="2"/>
      <c r="K28" s="2"/>
      <c r="L28" s="2">
        <f t="shared" si="0"/>
        <v>0</v>
      </c>
      <c r="M28" s="2"/>
      <c r="N28" s="2"/>
      <c r="O28" s="2"/>
      <c r="P28" s="2"/>
      <c r="Q28" s="2"/>
      <c r="R28" s="2"/>
      <c r="S28" s="2"/>
      <c r="T28" s="6"/>
    </row>
    <row r="29" spans="1:20" x14ac:dyDescent="0.4">
      <c r="A29" s="28" t="s">
        <v>56</v>
      </c>
      <c r="B29" s="30" t="s">
        <v>46</v>
      </c>
      <c r="C29" s="35">
        <v>44760</v>
      </c>
      <c r="D29" s="2">
        <v>10</v>
      </c>
      <c r="E29" s="2">
        <v>2851</v>
      </c>
      <c r="F29" s="2" t="s">
        <v>90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f t="shared" si="0"/>
        <v>0</v>
      </c>
      <c r="M29" s="2">
        <v>0</v>
      </c>
      <c r="N29" s="2">
        <v>1</v>
      </c>
      <c r="O29" s="2">
        <v>1.1E-4</v>
      </c>
      <c r="P29" s="2">
        <v>6300</v>
      </c>
      <c r="Q29" s="2">
        <v>0</v>
      </c>
      <c r="R29" s="2">
        <v>0</v>
      </c>
      <c r="S29" s="2">
        <v>0</v>
      </c>
      <c r="T29" s="6">
        <v>0</v>
      </c>
    </row>
    <row r="30" spans="1:20" x14ac:dyDescent="0.4">
      <c r="A30" s="28" t="s">
        <v>56</v>
      </c>
      <c r="B30" s="30" t="s">
        <v>46</v>
      </c>
      <c r="C30" s="35" t="s">
        <v>78</v>
      </c>
      <c r="D30" s="2"/>
      <c r="E30" s="2">
        <v>2851</v>
      </c>
      <c r="F30" s="2"/>
      <c r="G30" s="2"/>
      <c r="H30" s="2"/>
      <c r="I30" s="2"/>
      <c r="J30" s="2"/>
      <c r="K30" s="2"/>
      <c r="L30" s="2">
        <f t="shared" si="0"/>
        <v>0</v>
      </c>
      <c r="M30" s="2"/>
      <c r="N30" s="2"/>
      <c r="O30" s="2"/>
      <c r="P30" s="2"/>
      <c r="Q30" s="2"/>
      <c r="R30" s="2"/>
      <c r="S30" s="2"/>
      <c r="T30" s="6"/>
    </row>
    <row r="31" spans="1:20" x14ac:dyDescent="0.4">
      <c r="A31" s="28" t="s">
        <v>24</v>
      </c>
      <c r="B31" s="30" t="s">
        <v>47</v>
      </c>
      <c r="C31" s="35">
        <v>44760</v>
      </c>
      <c r="D31" s="2">
        <v>10</v>
      </c>
      <c r="E31" s="2">
        <v>473</v>
      </c>
      <c r="F31" s="2" t="s">
        <v>90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f t="shared" si="0"/>
        <v>0</v>
      </c>
      <c r="M31" s="2">
        <v>0</v>
      </c>
      <c r="N31" s="2">
        <v>0</v>
      </c>
      <c r="O31" s="2">
        <v>0</v>
      </c>
      <c r="P31" s="2">
        <v>558</v>
      </c>
      <c r="Q31" s="2">
        <v>0</v>
      </c>
      <c r="R31" s="2">
        <v>0</v>
      </c>
      <c r="S31" s="2">
        <v>0</v>
      </c>
      <c r="T31" s="6">
        <v>0</v>
      </c>
    </row>
    <row r="32" spans="1:20" ht="15" thickBot="1" x14ac:dyDescent="0.45">
      <c r="A32" s="29" t="s">
        <v>24</v>
      </c>
      <c r="B32" s="30" t="s">
        <v>47</v>
      </c>
      <c r="C32" s="36" t="s">
        <v>78</v>
      </c>
      <c r="D32" s="4"/>
      <c r="E32" s="4">
        <v>473</v>
      </c>
      <c r="F32" s="4"/>
      <c r="G32" s="4"/>
      <c r="H32" s="4"/>
      <c r="I32" s="4"/>
      <c r="J32" s="4"/>
      <c r="K32" s="4"/>
      <c r="L32" s="4">
        <f t="shared" si="0"/>
        <v>0</v>
      </c>
      <c r="M32" s="4"/>
      <c r="N32" s="4"/>
      <c r="O32" s="4"/>
      <c r="P32" s="4"/>
      <c r="Q32" s="4"/>
      <c r="R32" s="4"/>
      <c r="S32" s="4"/>
      <c r="T32" s="7"/>
    </row>
    <row r="33" spans="1:20" x14ac:dyDescent="0.4">
      <c r="A33" s="14" t="s">
        <v>106</v>
      </c>
      <c r="B33" s="25"/>
      <c r="C33" s="15"/>
      <c r="D33" s="16"/>
      <c r="E33" s="16"/>
      <c r="F33" s="16"/>
      <c r="G33" s="17">
        <f>SUM(G7:G32)</f>
        <v>40</v>
      </c>
      <c r="H33" s="17">
        <f>SUM(H7:H32)</f>
        <v>0</v>
      </c>
      <c r="I33" s="17">
        <f>SUM(I7:I32)</f>
        <v>0</v>
      </c>
      <c r="J33" s="17">
        <f>SUM(J7:J32)</f>
        <v>4</v>
      </c>
      <c r="K33" s="17">
        <f>SUM(K7:K32)</f>
        <v>1</v>
      </c>
      <c r="L33" s="17">
        <f t="shared" si="0"/>
        <v>45</v>
      </c>
      <c r="M33" s="16"/>
      <c r="N33" s="17">
        <f>SUM(N7:N32)</f>
        <v>497</v>
      </c>
      <c r="O33" s="17"/>
      <c r="P33" s="33">
        <f>SUM(P7:P32)</f>
        <v>34829</v>
      </c>
      <c r="Q33" s="17">
        <f>SUM(Q7:Q32)</f>
        <v>1</v>
      </c>
      <c r="R33" s="17">
        <f>SUM(R7:R32)</f>
        <v>20</v>
      </c>
      <c r="S33" s="17">
        <f>SUM(S7:S32)</f>
        <v>17</v>
      </c>
      <c r="T33" s="22">
        <f>SUM(T7:T32)</f>
        <v>7</v>
      </c>
    </row>
    <row r="36" spans="1:20" x14ac:dyDescent="0.4">
      <c r="A36" t="s">
        <v>33</v>
      </c>
    </row>
    <row r="38" spans="1:20" x14ac:dyDescent="0.4">
      <c r="A38" s="37" t="s">
        <v>139</v>
      </c>
    </row>
    <row r="39" spans="1:20" x14ac:dyDescent="0.4">
      <c r="A39" t="s">
        <v>32</v>
      </c>
    </row>
    <row r="40" spans="1:20" x14ac:dyDescent="0.4">
      <c r="A40" t="s">
        <v>52</v>
      </c>
    </row>
    <row r="41" spans="1:20" x14ac:dyDescent="0.4">
      <c r="A41" t="s">
        <v>42</v>
      </c>
    </row>
    <row r="42" spans="1:20" x14ac:dyDescent="0.4">
      <c r="A42" t="s">
        <v>44</v>
      </c>
    </row>
    <row r="43" spans="1:20" x14ac:dyDescent="0.4">
      <c r="A43" s="32"/>
      <c r="B43" s="2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996D9-28C3-476B-9E36-C039AF14E7FB}">
  <dimension ref="A2:T47"/>
  <sheetViews>
    <sheetView workbookViewId="0">
      <selection activeCell="U24" sqref="U24"/>
    </sheetView>
  </sheetViews>
  <sheetFormatPr defaultRowHeight="14.6" x14ac:dyDescent="0.4"/>
  <cols>
    <col min="1" max="1" width="37.3046875" customWidth="1"/>
    <col min="2" max="2" width="10.15234375" customWidth="1"/>
    <col min="3" max="3" width="9.84375" customWidth="1"/>
    <col min="4" max="4" width="12.84375" customWidth="1"/>
    <col min="5" max="6" width="11.3046875" customWidth="1"/>
    <col min="7" max="7" width="10.53515625" customWidth="1"/>
    <col min="8" max="8" width="11.69140625" customWidth="1"/>
    <col min="9" max="9" width="12" customWidth="1"/>
    <col min="10" max="10" width="13.84375" customWidth="1"/>
    <col min="11" max="11" width="12.3828125" customWidth="1"/>
    <col min="13" max="13" width="15" customWidth="1"/>
    <col min="15" max="15" width="13.3828125" customWidth="1"/>
    <col min="16" max="16" width="10.53515625" customWidth="1"/>
  </cols>
  <sheetData>
    <row r="2" spans="1:20" ht="18.45" x14ac:dyDescent="0.5">
      <c r="A2" s="1" t="s">
        <v>112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 t="s">
        <v>55</v>
      </c>
    </row>
    <row r="4" spans="1:20" ht="16.3" thickBot="1" x14ac:dyDescent="0.5">
      <c r="Q4" s="5" t="s">
        <v>31</v>
      </c>
      <c r="R4" s="5"/>
      <c r="S4" s="5"/>
      <c r="T4" s="5"/>
    </row>
    <row r="5" spans="1:20" ht="30.75" customHeight="1" thickBot="1" x14ac:dyDescent="0.45">
      <c r="A5" s="8"/>
      <c r="B5" s="26" t="s">
        <v>45</v>
      </c>
      <c r="C5" s="9" t="s">
        <v>6</v>
      </c>
      <c r="D5" s="10" t="s">
        <v>0</v>
      </c>
      <c r="E5" s="11" t="s">
        <v>1</v>
      </c>
      <c r="F5" s="11" t="s">
        <v>89</v>
      </c>
      <c r="G5" s="10" t="s">
        <v>85</v>
      </c>
      <c r="H5" s="10" t="s">
        <v>86</v>
      </c>
      <c r="I5" s="10" t="s">
        <v>87</v>
      </c>
      <c r="J5" s="10" t="s">
        <v>88</v>
      </c>
      <c r="K5" s="10" t="s">
        <v>87</v>
      </c>
      <c r="L5" s="11" t="s">
        <v>27</v>
      </c>
      <c r="M5" s="11" t="s">
        <v>28</v>
      </c>
      <c r="N5" s="10" t="s">
        <v>29</v>
      </c>
      <c r="O5" s="10" t="s">
        <v>54</v>
      </c>
      <c r="P5" s="11" t="s">
        <v>30</v>
      </c>
      <c r="Q5" s="11" t="s">
        <v>35</v>
      </c>
      <c r="R5" s="11" t="s">
        <v>36</v>
      </c>
      <c r="S5" s="12" t="s">
        <v>40</v>
      </c>
      <c r="T5" s="13" t="s">
        <v>41</v>
      </c>
    </row>
    <row r="6" spans="1:20" x14ac:dyDescent="0.4">
      <c r="A6" s="3" t="s">
        <v>5</v>
      </c>
      <c r="B6" s="18"/>
      <c r="C6" s="27"/>
      <c r="D6" s="19"/>
      <c r="E6" s="19"/>
      <c r="F6" s="19"/>
      <c r="G6" s="20" t="s">
        <v>114</v>
      </c>
      <c r="H6" s="20" t="s">
        <v>115</v>
      </c>
      <c r="I6" s="20" t="s">
        <v>116</v>
      </c>
      <c r="J6" s="20" t="s">
        <v>117</v>
      </c>
      <c r="K6" s="20" t="s">
        <v>68</v>
      </c>
      <c r="L6" s="23"/>
      <c r="M6" s="23"/>
      <c r="N6" s="23"/>
      <c r="O6" s="23"/>
      <c r="P6" s="23"/>
      <c r="Q6" s="21" t="s">
        <v>34</v>
      </c>
      <c r="R6" s="21" t="s">
        <v>37</v>
      </c>
      <c r="S6" s="21" t="s">
        <v>38</v>
      </c>
      <c r="T6" s="21" t="s">
        <v>39</v>
      </c>
    </row>
    <row r="7" spans="1:20" x14ac:dyDescent="0.4">
      <c r="A7" s="28" t="s">
        <v>26</v>
      </c>
      <c r="B7" s="30" t="s">
        <v>46</v>
      </c>
      <c r="C7" s="35">
        <v>44781</v>
      </c>
      <c r="D7" s="2">
        <v>10</v>
      </c>
      <c r="E7" s="2">
        <v>998</v>
      </c>
      <c r="F7" s="2" t="s">
        <v>90</v>
      </c>
      <c r="G7" s="2">
        <v>2</v>
      </c>
      <c r="H7" s="2">
        <v>0</v>
      </c>
      <c r="I7" s="2">
        <v>0</v>
      </c>
      <c r="J7" s="2">
        <v>6</v>
      </c>
      <c r="K7" s="2">
        <v>0</v>
      </c>
      <c r="L7" s="2">
        <f t="shared" ref="L7:L37" si="0">G7+H7+I7+J7+K7</f>
        <v>8</v>
      </c>
      <c r="M7" s="2">
        <v>2.6199999999999999E-3</v>
      </c>
      <c r="N7" s="2">
        <v>217</v>
      </c>
      <c r="O7" s="2">
        <v>7.1330000000000005E-2</v>
      </c>
      <c r="P7" s="2">
        <v>2739</v>
      </c>
      <c r="Q7" s="2">
        <v>0</v>
      </c>
      <c r="R7" s="2">
        <v>6</v>
      </c>
      <c r="S7" s="2">
        <v>2</v>
      </c>
      <c r="T7" s="6">
        <v>0</v>
      </c>
    </row>
    <row r="8" spans="1:20" x14ac:dyDescent="0.4">
      <c r="A8" s="28" t="s">
        <v>26</v>
      </c>
      <c r="B8" s="30" t="s">
        <v>46</v>
      </c>
      <c r="C8" s="35">
        <v>44790</v>
      </c>
      <c r="D8" s="2">
        <v>10</v>
      </c>
      <c r="E8" s="2">
        <v>998</v>
      </c>
      <c r="F8" s="2" t="s">
        <v>90</v>
      </c>
      <c r="G8" s="2">
        <v>6</v>
      </c>
      <c r="H8" s="2">
        <v>0</v>
      </c>
      <c r="I8" s="2">
        <v>0</v>
      </c>
      <c r="J8" s="2">
        <v>1</v>
      </c>
      <c r="K8" s="2">
        <v>2</v>
      </c>
      <c r="L8" s="2">
        <f t="shared" si="0"/>
        <v>9</v>
      </c>
      <c r="M8" s="2">
        <v>2.9499999999999999E-3</v>
      </c>
      <c r="N8" s="2">
        <v>121</v>
      </c>
      <c r="O8" s="2">
        <v>3.977E-2</v>
      </c>
      <c r="P8" s="2">
        <v>684</v>
      </c>
      <c r="Q8" s="2">
        <v>2</v>
      </c>
      <c r="R8" s="2">
        <v>1</v>
      </c>
      <c r="S8" s="2">
        <v>6</v>
      </c>
      <c r="T8" s="6">
        <v>0</v>
      </c>
    </row>
    <row r="9" spans="1:20" x14ac:dyDescent="0.4">
      <c r="A9" s="28" t="s">
        <v>9</v>
      </c>
      <c r="B9" s="30" t="s">
        <v>47</v>
      </c>
      <c r="C9" s="35">
        <v>44781</v>
      </c>
      <c r="D9" s="2">
        <v>10</v>
      </c>
      <c r="E9" s="2">
        <v>458</v>
      </c>
      <c r="F9" s="2" t="s">
        <v>90</v>
      </c>
      <c r="G9" s="2">
        <v>0</v>
      </c>
      <c r="H9" s="2">
        <v>0</v>
      </c>
      <c r="I9" s="2">
        <v>0</v>
      </c>
      <c r="J9" s="2">
        <v>0</v>
      </c>
      <c r="K9" s="2">
        <v>6</v>
      </c>
      <c r="L9" s="2">
        <f t="shared" si="0"/>
        <v>6</v>
      </c>
      <c r="M9" s="2">
        <v>4.2900000000000004E-3</v>
      </c>
      <c r="N9" s="2">
        <v>19</v>
      </c>
      <c r="O9" s="2">
        <v>1.3610000000000001E-2</v>
      </c>
      <c r="P9" s="2">
        <v>2139</v>
      </c>
      <c r="Q9" s="2">
        <v>6</v>
      </c>
      <c r="R9" s="2">
        <v>0</v>
      </c>
      <c r="S9" s="2">
        <v>0</v>
      </c>
      <c r="T9" s="6">
        <v>0</v>
      </c>
    </row>
    <row r="10" spans="1:20" x14ac:dyDescent="0.4">
      <c r="A10" s="28" t="s">
        <v>9</v>
      </c>
      <c r="B10" s="30" t="s">
        <v>47</v>
      </c>
      <c r="C10" s="35">
        <v>44790</v>
      </c>
      <c r="D10" s="2">
        <v>10</v>
      </c>
      <c r="E10" s="2">
        <v>458</v>
      </c>
      <c r="F10" s="2" t="s">
        <v>90</v>
      </c>
      <c r="G10" s="2">
        <v>0</v>
      </c>
      <c r="H10" s="2">
        <v>0</v>
      </c>
      <c r="I10" s="2">
        <v>0</v>
      </c>
      <c r="J10" s="2">
        <v>2</v>
      </c>
      <c r="K10" s="2">
        <v>0</v>
      </c>
      <c r="L10" s="2">
        <f t="shared" si="0"/>
        <v>2</v>
      </c>
      <c r="M10" s="2">
        <v>1.4300000000000001E-3</v>
      </c>
      <c r="N10" s="2">
        <v>57</v>
      </c>
      <c r="O10" s="2">
        <v>4.0829999999999998E-2</v>
      </c>
      <c r="P10" s="2">
        <v>620</v>
      </c>
      <c r="Q10" s="2">
        <v>0</v>
      </c>
      <c r="R10" s="2">
        <v>2</v>
      </c>
      <c r="S10" s="2">
        <v>0</v>
      </c>
      <c r="T10" s="6">
        <v>0</v>
      </c>
    </row>
    <row r="11" spans="1:20" x14ac:dyDescent="0.4">
      <c r="A11" s="28" t="s">
        <v>10</v>
      </c>
      <c r="B11" s="30" t="s">
        <v>48</v>
      </c>
      <c r="C11" s="35">
        <v>44798</v>
      </c>
      <c r="D11" s="2">
        <v>10</v>
      </c>
      <c r="E11" s="2">
        <v>683</v>
      </c>
      <c r="F11" s="2" t="s">
        <v>91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f t="shared" si="0"/>
        <v>0</v>
      </c>
      <c r="M11" s="2">
        <v>0</v>
      </c>
      <c r="N11" s="2">
        <v>0</v>
      </c>
      <c r="O11" s="2">
        <v>0</v>
      </c>
      <c r="P11" s="31">
        <v>12</v>
      </c>
      <c r="Q11" s="2">
        <v>0</v>
      </c>
      <c r="R11" s="2">
        <v>0</v>
      </c>
      <c r="S11" s="2">
        <v>0</v>
      </c>
      <c r="T11" s="6">
        <v>0</v>
      </c>
    </row>
    <row r="12" spans="1:20" x14ac:dyDescent="0.4">
      <c r="A12" s="28" t="s">
        <v>10</v>
      </c>
      <c r="B12" s="30" t="s">
        <v>48</v>
      </c>
      <c r="C12" s="35" t="s">
        <v>78</v>
      </c>
      <c r="D12" s="2"/>
      <c r="E12" s="2">
        <v>683</v>
      </c>
      <c r="F12" s="2"/>
      <c r="G12" s="2"/>
      <c r="H12" s="2"/>
      <c r="I12" s="2"/>
      <c r="J12" s="2"/>
      <c r="K12" s="2"/>
      <c r="L12" s="2">
        <f t="shared" si="0"/>
        <v>0</v>
      </c>
      <c r="M12" s="2"/>
      <c r="N12" s="2"/>
      <c r="O12" s="2"/>
      <c r="P12" s="2"/>
      <c r="Q12" s="2"/>
      <c r="R12" s="2"/>
      <c r="S12" s="2"/>
      <c r="T12" s="6"/>
    </row>
    <row r="13" spans="1:20" x14ac:dyDescent="0.4">
      <c r="A13" s="28" t="s">
        <v>11</v>
      </c>
      <c r="B13" s="30" t="s">
        <v>47</v>
      </c>
      <c r="C13" s="35">
        <v>44797</v>
      </c>
      <c r="D13" s="2">
        <v>10</v>
      </c>
      <c r="E13" s="2">
        <v>221</v>
      </c>
      <c r="F13" s="2" t="s">
        <v>91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f t="shared" si="0"/>
        <v>0</v>
      </c>
      <c r="M13" s="2">
        <v>0</v>
      </c>
      <c r="N13" s="2">
        <v>0</v>
      </c>
      <c r="O13" s="2">
        <v>0</v>
      </c>
      <c r="P13" s="2">
        <v>745</v>
      </c>
      <c r="Q13" s="2">
        <v>0</v>
      </c>
      <c r="R13" s="2">
        <v>0</v>
      </c>
      <c r="S13" s="2">
        <v>0</v>
      </c>
      <c r="T13" s="6">
        <v>0</v>
      </c>
    </row>
    <row r="14" spans="1:20" x14ac:dyDescent="0.4">
      <c r="A14" s="28" t="s">
        <v>11</v>
      </c>
      <c r="B14" s="30" t="s">
        <v>47</v>
      </c>
      <c r="C14" s="35" t="s">
        <v>78</v>
      </c>
      <c r="D14" s="2"/>
      <c r="E14" s="2">
        <v>221</v>
      </c>
      <c r="F14" s="2"/>
      <c r="G14" s="2"/>
      <c r="H14" s="2"/>
      <c r="I14" s="2"/>
      <c r="J14" s="2"/>
      <c r="K14" s="2"/>
      <c r="L14" s="2">
        <f t="shared" si="0"/>
        <v>0</v>
      </c>
      <c r="M14" s="2"/>
      <c r="N14" s="2"/>
      <c r="O14" s="2"/>
      <c r="P14" s="2"/>
      <c r="Q14" s="2"/>
      <c r="R14" s="2"/>
      <c r="S14" s="2"/>
      <c r="T14" s="6"/>
    </row>
    <row r="15" spans="1:20" x14ac:dyDescent="0.4">
      <c r="A15" s="28" t="s">
        <v>12</v>
      </c>
      <c r="B15" s="30" t="s">
        <v>47</v>
      </c>
      <c r="C15" s="35">
        <v>44797</v>
      </c>
      <c r="D15" s="2">
        <v>10</v>
      </c>
      <c r="E15" s="2">
        <v>301</v>
      </c>
      <c r="F15" s="2" t="s">
        <v>90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f t="shared" si="0"/>
        <v>0</v>
      </c>
      <c r="M15" s="2">
        <v>0</v>
      </c>
      <c r="N15" s="2">
        <v>2</v>
      </c>
      <c r="O15" s="2">
        <v>2.1700000000000001E-3</v>
      </c>
      <c r="P15" s="2">
        <v>45</v>
      </c>
      <c r="Q15" s="2">
        <v>0</v>
      </c>
      <c r="R15" s="2">
        <v>0</v>
      </c>
      <c r="S15" s="2">
        <v>0</v>
      </c>
      <c r="T15" s="6">
        <v>0</v>
      </c>
    </row>
    <row r="16" spans="1:20" x14ac:dyDescent="0.4">
      <c r="A16" s="28" t="s">
        <v>12</v>
      </c>
      <c r="B16" s="30" t="s">
        <v>47</v>
      </c>
      <c r="C16" s="35" t="s">
        <v>78</v>
      </c>
      <c r="D16" s="2"/>
      <c r="E16" s="2">
        <v>301</v>
      </c>
      <c r="F16" s="2"/>
      <c r="G16" s="2"/>
      <c r="H16" s="2"/>
      <c r="I16" s="2"/>
      <c r="J16" s="2"/>
      <c r="K16" s="2"/>
      <c r="L16" s="2">
        <f t="shared" si="0"/>
        <v>0</v>
      </c>
      <c r="M16" s="2"/>
      <c r="N16" s="2"/>
      <c r="O16" s="2"/>
      <c r="P16" s="2"/>
      <c r="Q16" s="2"/>
      <c r="R16" s="2"/>
      <c r="S16" s="2"/>
      <c r="T16" s="6"/>
    </row>
    <row r="17" spans="1:20" x14ac:dyDescent="0.4">
      <c r="A17" s="28" t="s">
        <v>13</v>
      </c>
      <c r="B17" s="30" t="s">
        <v>46</v>
      </c>
      <c r="C17" s="35">
        <v>44781</v>
      </c>
      <c r="D17" s="2">
        <v>10</v>
      </c>
      <c r="E17" s="2">
        <v>291</v>
      </c>
      <c r="F17" s="2" t="s">
        <v>91</v>
      </c>
      <c r="G17" s="2">
        <v>8</v>
      </c>
      <c r="H17" s="2">
        <v>0</v>
      </c>
      <c r="I17" s="2">
        <v>0</v>
      </c>
      <c r="J17" s="2">
        <v>4</v>
      </c>
      <c r="K17" s="2">
        <v>0</v>
      </c>
      <c r="L17" s="2">
        <f t="shared" si="0"/>
        <v>12</v>
      </c>
      <c r="M17" s="2">
        <v>1.3520000000000001E-2</v>
      </c>
      <c r="N17" s="2">
        <v>23</v>
      </c>
      <c r="O17" s="2">
        <v>2.5930000000000002E-2</v>
      </c>
      <c r="P17" s="2">
        <v>482</v>
      </c>
      <c r="Q17" s="2">
        <v>0</v>
      </c>
      <c r="R17" s="2">
        <v>4</v>
      </c>
      <c r="S17" s="2">
        <v>5</v>
      </c>
      <c r="T17" s="6">
        <v>3</v>
      </c>
    </row>
    <row r="18" spans="1:20" x14ac:dyDescent="0.4">
      <c r="A18" s="28" t="s">
        <v>13</v>
      </c>
      <c r="B18" s="30" t="s">
        <v>46</v>
      </c>
      <c r="C18" s="35">
        <v>44783</v>
      </c>
      <c r="D18" s="2">
        <v>10</v>
      </c>
      <c r="E18" s="2">
        <v>291</v>
      </c>
      <c r="F18" s="2" t="s">
        <v>90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f t="shared" si="0"/>
        <v>0</v>
      </c>
      <c r="M18" s="2">
        <v>0</v>
      </c>
      <c r="N18" s="2">
        <v>9</v>
      </c>
      <c r="O18" s="2">
        <v>1.014E-2</v>
      </c>
      <c r="P18" s="2">
        <v>78</v>
      </c>
      <c r="Q18" s="2">
        <v>0</v>
      </c>
      <c r="R18" s="2">
        <v>0</v>
      </c>
      <c r="S18" s="2">
        <v>0</v>
      </c>
      <c r="T18" s="6">
        <v>0</v>
      </c>
    </row>
    <row r="19" spans="1:20" x14ac:dyDescent="0.4">
      <c r="A19" s="28" t="s">
        <v>13</v>
      </c>
      <c r="B19" s="30" t="s">
        <v>46</v>
      </c>
      <c r="C19" s="35">
        <v>44804</v>
      </c>
      <c r="D19" s="2">
        <v>10</v>
      </c>
      <c r="E19" s="2">
        <v>291</v>
      </c>
      <c r="F19" s="2" t="s">
        <v>91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f t="shared" si="0"/>
        <v>0</v>
      </c>
      <c r="M19" s="2">
        <v>0</v>
      </c>
      <c r="N19" s="2">
        <v>9</v>
      </c>
      <c r="O19" s="2">
        <v>1.014E-2</v>
      </c>
      <c r="P19" s="2">
        <v>459</v>
      </c>
      <c r="Q19" s="2">
        <v>0</v>
      </c>
      <c r="R19" s="2">
        <v>0</v>
      </c>
      <c r="S19" s="2">
        <v>0</v>
      </c>
      <c r="T19" s="6">
        <v>0</v>
      </c>
    </row>
    <row r="20" spans="1:20" x14ac:dyDescent="0.4">
      <c r="A20" s="28" t="s">
        <v>13</v>
      </c>
      <c r="B20" s="30" t="s">
        <v>46</v>
      </c>
      <c r="C20" s="35">
        <v>44804</v>
      </c>
      <c r="D20" s="2">
        <v>10</v>
      </c>
      <c r="E20" s="2">
        <v>291</v>
      </c>
      <c r="F20" s="2" t="s">
        <v>90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f t="shared" si="0"/>
        <v>0</v>
      </c>
      <c r="M20" s="2">
        <v>0</v>
      </c>
      <c r="N20" s="2">
        <v>2</v>
      </c>
      <c r="O20" s="2">
        <v>2.2499999999999998E-3</v>
      </c>
      <c r="P20" s="2">
        <v>124</v>
      </c>
      <c r="Q20" s="2">
        <v>0</v>
      </c>
      <c r="R20" s="2">
        <v>0</v>
      </c>
      <c r="S20" s="2">
        <v>0</v>
      </c>
      <c r="T20" s="6">
        <v>0</v>
      </c>
    </row>
    <row r="21" spans="1:20" x14ac:dyDescent="0.4">
      <c r="A21" s="28" t="s">
        <v>14</v>
      </c>
      <c r="B21" s="30" t="s">
        <v>48</v>
      </c>
      <c r="C21" s="35" t="s">
        <v>78</v>
      </c>
      <c r="D21" s="2"/>
      <c r="E21" s="2">
        <v>339</v>
      </c>
      <c r="F21" s="2"/>
      <c r="G21" s="2"/>
      <c r="H21" s="2"/>
      <c r="I21" s="2"/>
      <c r="J21" s="2"/>
      <c r="K21" s="2"/>
      <c r="L21" s="2">
        <f t="shared" si="0"/>
        <v>0</v>
      </c>
      <c r="M21" s="2"/>
      <c r="N21" s="2"/>
      <c r="O21" s="2"/>
      <c r="P21" s="2"/>
      <c r="Q21" s="2"/>
      <c r="R21" s="2"/>
      <c r="S21" s="2"/>
      <c r="T21" s="6"/>
    </row>
    <row r="22" spans="1:20" x14ac:dyDescent="0.4">
      <c r="A22" s="28" t="s">
        <v>14</v>
      </c>
      <c r="B22" s="30" t="s">
        <v>48</v>
      </c>
      <c r="C22" s="35" t="s">
        <v>78</v>
      </c>
      <c r="D22" s="2"/>
      <c r="E22" s="2">
        <v>339</v>
      </c>
      <c r="F22" s="2"/>
      <c r="G22" s="2"/>
      <c r="H22" s="2"/>
      <c r="I22" s="2"/>
      <c r="J22" s="2"/>
      <c r="K22" s="2"/>
      <c r="L22" s="2">
        <f t="shared" si="0"/>
        <v>0</v>
      </c>
      <c r="M22" s="2"/>
      <c r="N22" s="2"/>
      <c r="O22" s="2"/>
      <c r="P22" s="2"/>
      <c r="Q22" s="2"/>
      <c r="R22" s="2"/>
      <c r="S22" s="2"/>
      <c r="T22" s="6"/>
    </row>
    <row r="23" spans="1:20" x14ac:dyDescent="0.4">
      <c r="A23" s="28" t="s">
        <v>15</v>
      </c>
      <c r="B23" s="30" t="s">
        <v>48</v>
      </c>
      <c r="C23" s="35">
        <v>44781</v>
      </c>
      <c r="D23" s="2">
        <v>10</v>
      </c>
      <c r="E23" s="2">
        <v>159</v>
      </c>
      <c r="F23" s="2" t="s">
        <v>91</v>
      </c>
      <c r="G23" s="2">
        <v>0</v>
      </c>
      <c r="H23" s="2">
        <v>0</v>
      </c>
      <c r="I23" s="2">
        <v>0</v>
      </c>
      <c r="J23" s="2">
        <v>0</v>
      </c>
      <c r="K23" s="2">
        <v>1</v>
      </c>
      <c r="L23" s="2">
        <f t="shared" si="0"/>
        <v>1</v>
      </c>
      <c r="M23" s="2">
        <v>2.0600000000000002E-3</v>
      </c>
      <c r="N23" s="2">
        <v>7</v>
      </c>
      <c r="O23" s="2">
        <v>1.444E-2</v>
      </c>
      <c r="P23" s="2">
        <v>160</v>
      </c>
      <c r="Q23" s="2">
        <v>1</v>
      </c>
      <c r="R23" s="2">
        <v>0</v>
      </c>
      <c r="S23" s="2">
        <v>0</v>
      </c>
      <c r="T23" s="6">
        <v>0</v>
      </c>
    </row>
    <row r="24" spans="1:20" x14ac:dyDescent="0.4">
      <c r="A24" s="28" t="s">
        <v>15</v>
      </c>
      <c r="B24" s="30" t="s">
        <v>48</v>
      </c>
      <c r="C24" s="35">
        <v>44783</v>
      </c>
      <c r="D24" s="2">
        <v>10</v>
      </c>
      <c r="E24" s="2">
        <v>159</v>
      </c>
      <c r="F24" s="2" t="s">
        <v>90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f t="shared" si="0"/>
        <v>0</v>
      </c>
      <c r="M24" s="2">
        <v>0</v>
      </c>
      <c r="N24" s="2">
        <v>4</v>
      </c>
      <c r="O24" s="2">
        <v>8.2500000000000004E-3</v>
      </c>
      <c r="P24" s="2">
        <v>121</v>
      </c>
      <c r="Q24" s="2">
        <v>0</v>
      </c>
      <c r="R24" s="2">
        <v>0</v>
      </c>
      <c r="S24" s="2">
        <v>0</v>
      </c>
      <c r="T24" s="6">
        <v>0</v>
      </c>
    </row>
    <row r="25" spans="1:20" x14ac:dyDescent="0.4">
      <c r="A25" s="28" t="s">
        <v>15</v>
      </c>
      <c r="B25" s="30" t="s">
        <v>48</v>
      </c>
      <c r="C25" s="35">
        <v>44804</v>
      </c>
      <c r="D25" s="2">
        <v>10</v>
      </c>
      <c r="E25" s="2">
        <v>159</v>
      </c>
      <c r="F25" s="2" t="s">
        <v>91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f t="shared" si="0"/>
        <v>0</v>
      </c>
      <c r="M25" s="2">
        <v>0</v>
      </c>
      <c r="N25" s="2">
        <v>3</v>
      </c>
      <c r="O25" s="2">
        <v>6.1900000000000002E-3</v>
      </c>
      <c r="P25" s="2">
        <v>74</v>
      </c>
      <c r="Q25" s="2">
        <v>0</v>
      </c>
      <c r="R25" s="2">
        <v>0</v>
      </c>
      <c r="S25" s="2">
        <v>0</v>
      </c>
      <c r="T25" s="6">
        <v>0</v>
      </c>
    </row>
    <row r="26" spans="1:20" x14ac:dyDescent="0.4">
      <c r="A26" s="28" t="s">
        <v>15</v>
      </c>
      <c r="B26" s="30" t="s">
        <v>48</v>
      </c>
      <c r="C26" s="35">
        <v>44804</v>
      </c>
      <c r="D26" s="2">
        <v>10</v>
      </c>
      <c r="E26" s="2">
        <v>159</v>
      </c>
      <c r="F26" s="2" t="s">
        <v>90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f t="shared" si="0"/>
        <v>0</v>
      </c>
      <c r="M26" s="2">
        <v>0</v>
      </c>
      <c r="N26" s="2">
        <v>8</v>
      </c>
      <c r="O26" s="2">
        <v>1.6500000000000001E-2</v>
      </c>
      <c r="P26" s="2">
        <v>199</v>
      </c>
      <c r="Q26" s="2">
        <v>0</v>
      </c>
      <c r="R26" s="2">
        <v>0</v>
      </c>
      <c r="S26" s="2">
        <v>0</v>
      </c>
      <c r="T26" s="6">
        <v>0</v>
      </c>
    </row>
    <row r="27" spans="1:20" x14ac:dyDescent="0.4">
      <c r="A27" s="28" t="s">
        <v>16</v>
      </c>
      <c r="B27" s="30" t="s">
        <v>46</v>
      </c>
      <c r="C27" s="35">
        <v>44798</v>
      </c>
      <c r="D27" s="2">
        <v>10</v>
      </c>
      <c r="E27" s="2">
        <v>654</v>
      </c>
      <c r="F27" s="2" t="s">
        <v>90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f t="shared" si="0"/>
        <v>0</v>
      </c>
      <c r="M27" s="2">
        <v>0</v>
      </c>
      <c r="N27" s="2">
        <v>1</v>
      </c>
      <c r="O27" s="2">
        <v>5.0000000000000001E-4</v>
      </c>
      <c r="P27" s="2">
        <v>607</v>
      </c>
      <c r="Q27" s="2">
        <v>0</v>
      </c>
      <c r="R27" s="2">
        <v>0</v>
      </c>
      <c r="S27" s="2">
        <v>0</v>
      </c>
      <c r="T27" s="6">
        <v>0</v>
      </c>
    </row>
    <row r="28" spans="1:20" x14ac:dyDescent="0.4">
      <c r="A28" s="28" t="s">
        <v>16</v>
      </c>
      <c r="B28" s="30" t="s">
        <v>46</v>
      </c>
      <c r="C28" s="35" t="s">
        <v>78</v>
      </c>
      <c r="D28" s="2"/>
      <c r="E28" s="2">
        <v>654</v>
      </c>
      <c r="F28" s="2"/>
      <c r="G28" s="2"/>
      <c r="H28" s="2"/>
      <c r="I28" s="2"/>
      <c r="J28" s="2"/>
      <c r="K28" s="2"/>
      <c r="L28" s="2">
        <f t="shared" si="0"/>
        <v>0</v>
      </c>
      <c r="M28" s="2"/>
      <c r="N28" s="2"/>
      <c r="O28" s="2"/>
      <c r="P28" s="2"/>
      <c r="Q28" s="2"/>
      <c r="R28" s="2"/>
      <c r="S28" s="2"/>
      <c r="T28" s="6"/>
    </row>
    <row r="29" spans="1:20" x14ac:dyDescent="0.4">
      <c r="A29" s="28" t="s">
        <v>50</v>
      </c>
      <c r="B29" s="30" t="s">
        <v>49</v>
      </c>
      <c r="C29" s="35">
        <v>44798</v>
      </c>
      <c r="D29" s="2">
        <v>10</v>
      </c>
      <c r="E29" s="2">
        <v>834</v>
      </c>
      <c r="F29" s="2" t="s">
        <v>90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f t="shared" si="0"/>
        <v>0</v>
      </c>
      <c r="M29" s="2">
        <v>0</v>
      </c>
      <c r="N29" s="2">
        <v>0</v>
      </c>
      <c r="O29" s="2">
        <v>0</v>
      </c>
      <c r="P29" s="2">
        <v>235</v>
      </c>
      <c r="Q29" s="2">
        <v>0</v>
      </c>
      <c r="R29" s="2">
        <v>0</v>
      </c>
      <c r="S29" s="2">
        <v>0</v>
      </c>
      <c r="T29" s="6">
        <v>0</v>
      </c>
    </row>
    <row r="30" spans="1:20" x14ac:dyDescent="0.4">
      <c r="A30" s="28" t="s">
        <v>50</v>
      </c>
      <c r="B30" s="30" t="s">
        <v>49</v>
      </c>
      <c r="C30" s="35" t="s">
        <v>78</v>
      </c>
      <c r="D30" s="2"/>
      <c r="E30" s="2">
        <v>834</v>
      </c>
      <c r="F30" s="2"/>
      <c r="G30" s="2"/>
      <c r="H30" s="2"/>
      <c r="I30" s="2"/>
      <c r="J30" s="2"/>
      <c r="K30" s="2"/>
      <c r="L30" s="2">
        <f t="shared" si="0"/>
        <v>0</v>
      </c>
      <c r="M30" s="2"/>
      <c r="N30" s="2"/>
      <c r="O30" s="2"/>
      <c r="P30" s="2"/>
      <c r="Q30" s="2"/>
      <c r="R30" s="2"/>
      <c r="S30" s="2"/>
      <c r="T30" s="6"/>
    </row>
    <row r="31" spans="1:20" x14ac:dyDescent="0.4">
      <c r="A31" s="28" t="s">
        <v>51</v>
      </c>
      <c r="B31" s="30" t="s">
        <v>49</v>
      </c>
      <c r="C31" s="35">
        <v>44798</v>
      </c>
      <c r="D31" s="2">
        <v>10</v>
      </c>
      <c r="E31" s="2">
        <v>659</v>
      </c>
      <c r="F31" s="2" t="s">
        <v>90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f t="shared" si="0"/>
        <v>0</v>
      </c>
      <c r="M31" s="2">
        <v>0</v>
      </c>
      <c r="N31" s="2">
        <v>0</v>
      </c>
      <c r="O31" s="2">
        <v>0</v>
      </c>
      <c r="P31" s="31">
        <v>201</v>
      </c>
      <c r="Q31" s="2">
        <v>0</v>
      </c>
      <c r="R31" s="2">
        <v>0</v>
      </c>
      <c r="S31" s="2">
        <v>0</v>
      </c>
      <c r="T31" s="6">
        <v>0</v>
      </c>
    </row>
    <row r="32" spans="1:20" x14ac:dyDescent="0.4">
      <c r="A32" s="28" t="s">
        <v>51</v>
      </c>
      <c r="B32" s="30" t="s">
        <v>49</v>
      </c>
      <c r="C32" s="35" t="s">
        <v>78</v>
      </c>
      <c r="D32" s="2"/>
      <c r="E32" s="2">
        <v>659</v>
      </c>
      <c r="F32" s="2"/>
      <c r="G32" s="2"/>
      <c r="H32" s="2"/>
      <c r="I32" s="2"/>
      <c r="J32" s="2"/>
      <c r="K32" s="2"/>
      <c r="L32" s="2">
        <f t="shared" si="0"/>
        <v>0</v>
      </c>
      <c r="M32" s="2"/>
      <c r="N32" s="2"/>
      <c r="O32" s="2"/>
      <c r="P32" s="2"/>
      <c r="Q32" s="2"/>
      <c r="R32" s="2"/>
      <c r="S32" s="2"/>
      <c r="T32" s="6"/>
    </row>
    <row r="33" spans="1:20" x14ac:dyDescent="0.4">
      <c r="A33" s="28" t="s">
        <v>56</v>
      </c>
      <c r="B33" s="30" t="s">
        <v>46</v>
      </c>
      <c r="C33" s="35">
        <v>44782</v>
      </c>
      <c r="D33" s="2">
        <v>10</v>
      </c>
      <c r="E33" s="2">
        <v>2851</v>
      </c>
      <c r="F33" s="2" t="s">
        <v>90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f t="shared" si="0"/>
        <v>0</v>
      </c>
      <c r="M33" s="2">
        <v>0</v>
      </c>
      <c r="N33" s="2">
        <v>0</v>
      </c>
      <c r="O33" s="2">
        <v>0</v>
      </c>
      <c r="P33" s="2">
        <v>8968</v>
      </c>
      <c r="Q33" s="2">
        <v>0</v>
      </c>
      <c r="R33" s="2">
        <v>0</v>
      </c>
      <c r="S33" s="2">
        <v>0</v>
      </c>
      <c r="T33" s="6">
        <v>0</v>
      </c>
    </row>
    <row r="34" spans="1:20" x14ac:dyDescent="0.4">
      <c r="A34" s="28" t="s">
        <v>56</v>
      </c>
      <c r="B34" s="30" t="s">
        <v>46</v>
      </c>
      <c r="C34" s="35">
        <v>44804</v>
      </c>
      <c r="D34" s="2">
        <v>10</v>
      </c>
      <c r="E34" s="2">
        <v>2851</v>
      </c>
      <c r="F34" s="2" t="s">
        <v>90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f t="shared" si="0"/>
        <v>0</v>
      </c>
      <c r="M34" s="2">
        <v>0</v>
      </c>
      <c r="N34" s="2">
        <v>0</v>
      </c>
      <c r="O34" s="2">
        <v>0</v>
      </c>
      <c r="P34" s="2">
        <v>6550</v>
      </c>
      <c r="Q34" s="2">
        <v>0</v>
      </c>
      <c r="R34" s="2">
        <v>0</v>
      </c>
      <c r="S34" s="2">
        <v>0</v>
      </c>
      <c r="T34" s="6">
        <v>0</v>
      </c>
    </row>
    <row r="35" spans="1:20" x14ac:dyDescent="0.4">
      <c r="A35" s="28" t="s">
        <v>24</v>
      </c>
      <c r="B35" s="30" t="s">
        <v>47</v>
      </c>
      <c r="C35" s="35">
        <v>44782</v>
      </c>
      <c r="D35" s="2">
        <v>10</v>
      </c>
      <c r="E35" s="2">
        <v>473</v>
      </c>
      <c r="F35" s="2" t="s">
        <v>90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f t="shared" si="0"/>
        <v>0</v>
      </c>
      <c r="M35" s="2">
        <v>0</v>
      </c>
      <c r="N35" s="2">
        <v>0</v>
      </c>
      <c r="O35" s="2">
        <v>0</v>
      </c>
      <c r="P35" s="2">
        <v>1570</v>
      </c>
      <c r="Q35" s="2">
        <v>0</v>
      </c>
      <c r="R35" s="2">
        <v>0</v>
      </c>
      <c r="S35" s="2">
        <v>0</v>
      </c>
      <c r="T35" s="6">
        <v>0</v>
      </c>
    </row>
    <row r="36" spans="1:20" ht="15" thickBot="1" x14ac:dyDescent="0.45">
      <c r="A36" s="29" t="s">
        <v>24</v>
      </c>
      <c r="B36" s="30" t="s">
        <v>47</v>
      </c>
      <c r="C36" s="36">
        <v>44804</v>
      </c>
      <c r="D36" s="4">
        <v>10</v>
      </c>
      <c r="E36" s="4">
        <v>473</v>
      </c>
      <c r="F36" s="4" t="s">
        <v>90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f t="shared" si="0"/>
        <v>0</v>
      </c>
      <c r="M36" s="4">
        <v>0</v>
      </c>
      <c r="N36" s="4">
        <v>0</v>
      </c>
      <c r="O36" s="4">
        <v>0</v>
      </c>
      <c r="P36" s="4">
        <v>972</v>
      </c>
      <c r="Q36" s="4">
        <v>0</v>
      </c>
      <c r="R36" s="4">
        <v>0</v>
      </c>
      <c r="S36" s="4">
        <v>0</v>
      </c>
      <c r="T36" s="7">
        <v>0</v>
      </c>
    </row>
    <row r="37" spans="1:20" x14ac:dyDescent="0.4">
      <c r="A37" s="14" t="s">
        <v>113</v>
      </c>
      <c r="B37" s="25"/>
      <c r="C37" s="15"/>
      <c r="D37" s="16"/>
      <c r="E37" s="16"/>
      <c r="F37" s="16"/>
      <c r="G37" s="17">
        <f>SUM(G7:G36)</f>
        <v>16</v>
      </c>
      <c r="H37" s="17">
        <f>SUM(H7:H36)</f>
        <v>0</v>
      </c>
      <c r="I37" s="17">
        <f>SUM(I7:I36)</f>
        <v>0</v>
      </c>
      <c r="J37" s="17">
        <f>SUM(J7:J36)</f>
        <v>13</v>
      </c>
      <c r="K37" s="17">
        <f>SUM(K7:K36)</f>
        <v>9</v>
      </c>
      <c r="L37" s="17">
        <f t="shared" si="0"/>
        <v>38</v>
      </c>
      <c r="M37" s="16"/>
      <c r="N37" s="17">
        <f>SUM(N7:N36)</f>
        <v>482</v>
      </c>
      <c r="O37" s="17"/>
      <c r="P37" s="33">
        <f>SUM(P7:P36)</f>
        <v>27784</v>
      </c>
      <c r="Q37" s="17">
        <f>SUM(Q7:Q36)</f>
        <v>9</v>
      </c>
      <c r="R37" s="17">
        <f>SUM(R7:R36)</f>
        <v>13</v>
      </c>
      <c r="S37" s="17">
        <f>SUM(S7:S36)</f>
        <v>13</v>
      </c>
      <c r="T37" s="22">
        <f>SUM(T7:T36)</f>
        <v>3</v>
      </c>
    </row>
    <row r="40" spans="1:20" x14ac:dyDescent="0.4">
      <c r="A40" t="s">
        <v>33</v>
      </c>
    </row>
    <row r="42" spans="1:20" x14ac:dyDescent="0.4">
      <c r="A42" s="37" t="s">
        <v>139</v>
      </c>
    </row>
    <row r="43" spans="1:20" x14ac:dyDescent="0.4">
      <c r="A43" t="s">
        <v>32</v>
      </c>
    </row>
    <row r="44" spans="1:20" x14ac:dyDescent="0.4">
      <c r="A44" t="s">
        <v>52</v>
      </c>
    </row>
    <row r="45" spans="1:20" x14ac:dyDescent="0.4">
      <c r="A45" t="s">
        <v>42</v>
      </c>
    </row>
    <row r="46" spans="1:20" x14ac:dyDescent="0.4">
      <c r="A46" t="s">
        <v>44</v>
      </c>
    </row>
    <row r="47" spans="1:20" x14ac:dyDescent="0.4">
      <c r="A47" s="32"/>
      <c r="B47" s="24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732B-D3D1-4FFE-8330-C3FF597755F5}">
  <dimension ref="A2:T43"/>
  <sheetViews>
    <sheetView workbookViewId="0">
      <selection activeCell="U21" sqref="U21"/>
    </sheetView>
  </sheetViews>
  <sheetFormatPr defaultRowHeight="14.6" x14ac:dyDescent="0.4"/>
  <cols>
    <col min="1" max="1" width="37.3046875" customWidth="1"/>
    <col min="2" max="2" width="10.15234375" customWidth="1"/>
    <col min="3" max="3" width="9.84375" customWidth="1"/>
    <col min="4" max="4" width="12.84375" customWidth="1"/>
    <col min="5" max="6" width="11.3046875" customWidth="1"/>
    <col min="7" max="7" width="10.53515625" customWidth="1"/>
    <col min="8" max="8" width="11.69140625" customWidth="1"/>
    <col min="9" max="9" width="12" customWidth="1"/>
    <col min="10" max="10" width="13.84375" customWidth="1"/>
    <col min="11" max="11" width="12.3828125" customWidth="1"/>
    <col min="13" max="13" width="15" customWidth="1"/>
    <col min="15" max="15" width="13.3828125" customWidth="1"/>
    <col min="16" max="16" width="10.53515625" customWidth="1"/>
  </cols>
  <sheetData>
    <row r="2" spans="1:20" ht="18.45" x14ac:dyDescent="0.5">
      <c r="A2" s="1" t="s">
        <v>118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 t="s">
        <v>55</v>
      </c>
    </row>
    <row r="4" spans="1:20" ht="16.3" thickBot="1" x14ac:dyDescent="0.5">
      <c r="Q4" s="5" t="s">
        <v>31</v>
      </c>
      <c r="R4" s="5"/>
      <c r="S4" s="5"/>
      <c r="T4" s="5"/>
    </row>
    <row r="5" spans="1:20" ht="30.75" customHeight="1" thickBot="1" x14ac:dyDescent="0.45">
      <c r="A5" s="8"/>
      <c r="B5" s="26" t="s">
        <v>45</v>
      </c>
      <c r="C5" s="9" t="s">
        <v>6</v>
      </c>
      <c r="D5" s="10" t="s">
        <v>0</v>
      </c>
      <c r="E5" s="11" t="s">
        <v>1</v>
      </c>
      <c r="F5" s="11" t="s">
        <v>89</v>
      </c>
      <c r="G5" s="10" t="s">
        <v>85</v>
      </c>
      <c r="H5" s="10" t="s">
        <v>86</v>
      </c>
      <c r="I5" s="10" t="s">
        <v>87</v>
      </c>
      <c r="J5" s="10" t="s">
        <v>88</v>
      </c>
      <c r="K5" s="10" t="s">
        <v>87</v>
      </c>
      <c r="L5" s="11" t="s">
        <v>27</v>
      </c>
      <c r="M5" s="11" t="s">
        <v>28</v>
      </c>
      <c r="N5" s="10" t="s">
        <v>29</v>
      </c>
      <c r="O5" s="10" t="s">
        <v>54</v>
      </c>
      <c r="P5" s="11" t="s">
        <v>30</v>
      </c>
      <c r="Q5" s="11" t="s">
        <v>35</v>
      </c>
      <c r="R5" s="11" t="s">
        <v>36</v>
      </c>
      <c r="S5" s="12" t="s">
        <v>40</v>
      </c>
      <c r="T5" s="13" t="s">
        <v>41</v>
      </c>
    </row>
    <row r="6" spans="1:20" x14ac:dyDescent="0.4">
      <c r="A6" s="3" t="s">
        <v>5</v>
      </c>
      <c r="B6" s="18"/>
      <c r="C6" s="27"/>
      <c r="D6" s="19"/>
      <c r="E6" s="19"/>
      <c r="F6" s="19"/>
      <c r="G6" s="20" t="s">
        <v>120</v>
      </c>
      <c r="H6" s="20" t="s">
        <v>72</v>
      </c>
      <c r="I6" s="20" t="s">
        <v>121</v>
      </c>
      <c r="J6" s="20" t="s">
        <v>122</v>
      </c>
      <c r="K6" s="20" t="s">
        <v>78</v>
      </c>
      <c r="L6" s="23"/>
      <c r="M6" s="23"/>
      <c r="N6" s="23"/>
      <c r="O6" s="23"/>
      <c r="P6" s="23"/>
      <c r="Q6" s="21" t="s">
        <v>34</v>
      </c>
      <c r="R6" s="21" t="s">
        <v>37</v>
      </c>
      <c r="S6" s="21" t="s">
        <v>38</v>
      </c>
      <c r="T6" s="21" t="s">
        <v>39</v>
      </c>
    </row>
    <row r="7" spans="1:20" x14ac:dyDescent="0.4">
      <c r="A7" s="28" t="s">
        <v>26</v>
      </c>
      <c r="B7" s="30" t="s">
        <v>46</v>
      </c>
      <c r="C7" s="35">
        <v>44812</v>
      </c>
      <c r="D7" s="2">
        <v>10</v>
      </c>
      <c r="E7" s="2">
        <v>998</v>
      </c>
      <c r="F7" s="2" t="s">
        <v>90</v>
      </c>
      <c r="G7" s="2">
        <v>15</v>
      </c>
      <c r="H7" s="2">
        <v>0</v>
      </c>
      <c r="I7" s="2">
        <v>57</v>
      </c>
      <c r="J7" s="2">
        <v>44</v>
      </c>
      <c r="K7" s="2"/>
      <c r="L7" s="2">
        <f t="shared" ref="L7:L33" si="0">G7+H7+I7+J7+K7</f>
        <v>116</v>
      </c>
      <c r="M7" s="2">
        <v>3.8129999999999997E-2</v>
      </c>
      <c r="N7" s="2">
        <v>148</v>
      </c>
      <c r="O7" s="2">
        <v>4.8649999999999999E-2</v>
      </c>
      <c r="P7" s="2">
        <v>145</v>
      </c>
      <c r="Q7" s="2">
        <v>45</v>
      </c>
      <c r="R7" s="2">
        <v>46</v>
      </c>
      <c r="S7" s="2">
        <v>20</v>
      </c>
      <c r="T7" s="6">
        <v>5</v>
      </c>
    </row>
    <row r="8" spans="1:20" x14ac:dyDescent="0.4">
      <c r="A8" s="28" t="s">
        <v>26</v>
      </c>
      <c r="B8" s="30" t="s">
        <v>46</v>
      </c>
      <c r="C8" s="35" t="s">
        <v>78</v>
      </c>
      <c r="D8" s="2"/>
      <c r="E8" s="2">
        <v>998</v>
      </c>
      <c r="F8" s="2"/>
      <c r="G8" s="2"/>
      <c r="H8" s="2"/>
      <c r="I8" s="2"/>
      <c r="J8" s="2"/>
      <c r="K8" s="2"/>
      <c r="L8" s="2">
        <f t="shared" si="0"/>
        <v>0</v>
      </c>
      <c r="M8" s="2"/>
      <c r="N8" s="2"/>
      <c r="O8" s="2"/>
      <c r="P8" s="2"/>
      <c r="Q8" s="2"/>
      <c r="R8" s="2"/>
      <c r="S8" s="2"/>
      <c r="T8" s="6"/>
    </row>
    <row r="9" spans="1:20" x14ac:dyDescent="0.4">
      <c r="A9" s="28" t="s">
        <v>9</v>
      </c>
      <c r="B9" s="30" t="s">
        <v>47</v>
      </c>
      <c r="C9" s="35">
        <v>44812</v>
      </c>
      <c r="D9" s="2">
        <v>10</v>
      </c>
      <c r="E9" s="2">
        <v>458</v>
      </c>
      <c r="F9" s="2" t="s">
        <v>90</v>
      </c>
      <c r="G9" s="2">
        <v>0</v>
      </c>
      <c r="H9" s="2">
        <v>0</v>
      </c>
      <c r="I9" s="2">
        <v>0</v>
      </c>
      <c r="J9" s="2">
        <v>10</v>
      </c>
      <c r="K9" s="2"/>
      <c r="L9" s="2">
        <f t="shared" si="0"/>
        <v>10</v>
      </c>
      <c r="M9" s="2">
        <v>7.1599999999999997E-3</v>
      </c>
      <c r="N9" s="2">
        <v>0</v>
      </c>
      <c r="O9" s="2">
        <v>0</v>
      </c>
      <c r="P9" s="2">
        <v>206</v>
      </c>
      <c r="Q9" s="2">
        <v>0</v>
      </c>
      <c r="R9" s="2">
        <v>10</v>
      </c>
      <c r="S9" s="2">
        <v>0</v>
      </c>
      <c r="T9" s="6">
        <v>0</v>
      </c>
    </row>
    <row r="10" spans="1:20" x14ac:dyDescent="0.4">
      <c r="A10" s="28" t="s">
        <v>9</v>
      </c>
      <c r="B10" s="30" t="s">
        <v>47</v>
      </c>
      <c r="C10" s="35" t="s">
        <v>78</v>
      </c>
      <c r="D10" s="2"/>
      <c r="E10" s="2">
        <v>458</v>
      </c>
      <c r="F10" s="2"/>
      <c r="G10" s="2"/>
      <c r="H10" s="2"/>
      <c r="I10" s="2"/>
      <c r="J10" s="2"/>
      <c r="K10" s="2"/>
      <c r="L10" s="2">
        <f t="shared" si="0"/>
        <v>0</v>
      </c>
      <c r="M10" s="2"/>
      <c r="N10" s="2"/>
      <c r="O10" s="2"/>
      <c r="P10" s="2"/>
      <c r="Q10" s="2"/>
      <c r="R10" s="2"/>
      <c r="S10" s="2"/>
      <c r="T10" s="6"/>
    </row>
    <row r="11" spans="1:20" x14ac:dyDescent="0.4">
      <c r="A11" s="28" t="s">
        <v>10</v>
      </c>
      <c r="B11" s="30" t="s">
        <v>48</v>
      </c>
      <c r="C11" s="35">
        <v>44825</v>
      </c>
      <c r="D11" s="2">
        <v>10</v>
      </c>
      <c r="E11" s="2">
        <v>683</v>
      </c>
      <c r="F11" s="2" t="s">
        <v>91</v>
      </c>
      <c r="G11" s="2">
        <v>0</v>
      </c>
      <c r="H11" s="2">
        <v>0</v>
      </c>
      <c r="I11" s="2">
        <v>0</v>
      </c>
      <c r="J11" s="2">
        <v>0</v>
      </c>
      <c r="K11" s="2"/>
      <c r="L11" s="2">
        <f t="shared" si="0"/>
        <v>0</v>
      </c>
      <c r="M11" s="2">
        <v>0</v>
      </c>
      <c r="N11" s="2">
        <v>0</v>
      </c>
      <c r="O11" s="2">
        <v>0</v>
      </c>
      <c r="P11" s="31">
        <v>12</v>
      </c>
      <c r="Q11" s="2">
        <v>0</v>
      </c>
      <c r="R11" s="2">
        <v>0</v>
      </c>
      <c r="S11" s="2">
        <v>0</v>
      </c>
      <c r="T11" s="6">
        <v>0</v>
      </c>
    </row>
    <row r="12" spans="1:20" x14ac:dyDescent="0.4">
      <c r="A12" s="28" t="s">
        <v>10</v>
      </c>
      <c r="B12" s="30" t="s">
        <v>48</v>
      </c>
      <c r="C12" s="35" t="s">
        <v>78</v>
      </c>
      <c r="D12" s="2"/>
      <c r="E12" s="2">
        <v>683</v>
      </c>
      <c r="F12" s="2"/>
      <c r="G12" s="2"/>
      <c r="H12" s="2"/>
      <c r="I12" s="2"/>
      <c r="J12" s="2"/>
      <c r="K12" s="2"/>
      <c r="L12" s="2">
        <f t="shared" si="0"/>
        <v>0</v>
      </c>
      <c r="M12" s="2"/>
      <c r="N12" s="2"/>
      <c r="O12" s="2"/>
      <c r="P12" s="2"/>
      <c r="Q12" s="2"/>
      <c r="R12" s="2"/>
      <c r="S12" s="2"/>
      <c r="T12" s="6"/>
    </row>
    <row r="13" spans="1:20" x14ac:dyDescent="0.4">
      <c r="A13" s="28" t="s">
        <v>11</v>
      </c>
      <c r="B13" s="30" t="s">
        <v>47</v>
      </c>
      <c r="C13" s="35">
        <v>44825</v>
      </c>
      <c r="D13" s="2">
        <v>10</v>
      </c>
      <c r="E13" s="2">
        <v>221</v>
      </c>
      <c r="F13" s="2" t="s">
        <v>91</v>
      </c>
      <c r="G13" s="2">
        <v>0</v>
      </c>
      <c r="H13" s="2">
        <v>0</v>
      </c>
      <c r="I13" s="2">
        <v>0</v>
      </c>
      <c r="J13" s="2">
        <v>0</v>
      </c>
      <c r="K13" s="2"/>
      <c r="L13" s="2">
        <f t="shared" si="0"/>
        <v>0</v>
      </c>
      <c r="M13" s="2">
        <v>0</v>
      </c>
      <c r="N13" s="2">
        <v>0</v>
      </c>
      <c r="O13" s="2">
        <v>0</v>
      </c>
      <c r="P13" s="2">
        <v>686</v>
      </c>
      <c r="Q13" s="2">
        <v>0</v>
      </c>
      <c r="R13" s="2">
        <v>0</v>
      </c>
      <c r="S13" s="2">
        <v>0</v>
      </c>
      <c r="T13" s="6">
        <v>0</v>
      </c>
    </row>
    <row r="14" spans="1:20" x14ac:dyDescent="0.4">
      <c r="A14" s="28" t="s">
        <v>11</v>
      </c>
      <c r="B14" s="30" t="s">
        <v>47</v>
      </c>
      <c r="C14" s="35" t="s">
        <v>78</v>
      </c>
      <c r="D14" s="2"/>
      <c r="E14" s="2">
        <v>221</v>
      </c>
      <c r="F14" s="2"/>
      <c r="G14" s="2"/>
      <c r="H14" s="2"/>
      <c r="I14" s="2"/>
      <c r="J14" s="2"/>
      <c r="K14" s="2"/>
      <c r="L14" s="2">
        <f t="shared" si="0"/>
        <v>0</v>
      </c>
      <c r="M14" s="2"/>
      <c r="N14" s="2"/>
      <c r="O14" s="2"/>
      <c r="P14" s="2"/>
      <c r="Q14" s="2"/>
      <c r="R14" s="2"/>
      <c r="S14" s="2"/>
      <c r="T14" s="6"/>
    </row>
    <row r="15" spans="1:20" x14ac:dyDescent="0.4">
      <c r="A15" s="28" t="s">
        <v>12</v>
      </c>
      <c r="B15" s="30" t="s">
        <v>47</v>
      </c>
      <c r="C15" s="35">
        <v>44818</v>
      </c>
      <c r="D15" s="2">
        <v>10</v>
      </c>
      <c r="E15" s="2">
        <v>301</v>
      </c>
      <c r="F15" s="2" t="s">
        <v>90</v>
      </c>
      <c r="G15" s="2">
        <v>4</v>
      </c>
      <c r="H15" s="2">
        <v>0</v>
      </c>
      <c r="I15" s="2">
        <v>3</v>
      </c>
      <c r="J15" s="2">
        <v>0</v>
      </c>
      <c r="K15" s="2"/>
      <c r="L15" s="2">
        <f t="shared" si="0"/>
        <v>7</v>
      </c>
      <c r="M15" s="2">
        <v>7.62E-3</v>
      </c>
      <c r="N15" s="2">
        <v>21</v>
      </c>
      <c r="O15" s="2">
        <v>2.2880000000000001E-2</v>
      </c>
      <c r="P15" s="2">
        <v>96</v>
      </c>
      <c r="Q15" s="2">
        <v>0</v>
      </c>
      <c r="R15" s="2">
        <v>3</v>
      </c>
      <c r="S15" s="2">
        <v>0</v>
      </c>
      <c r="T15" s="6">
        <v>4</v>
      </c>
    </row>
    <row r="16" spans="1:20" x14ac:dyDescent="0.4">
      <c r="A16" s="28" t="s">
        <v>12</v>
      </c>
      <c r="B16" s="30" t="s">
        <v>47</v>
      </c>
      <c r="C16" s="35" t="s">
        <v>78</v>
      </c>
      <c r="D16" s="2"/>
      <c r="E16" s="2">
        <v>301</v>
      </c>
      <c r="F16" s="2"/>
      <c r="G16" s="2"/>
      <c r="H16" s="2"/>
      <c r="I16" s="2"/>
      <c r="J16" s="2"/>
      <c r="K16" s="2"/>
      <c r="L16" s="2">
        <f t="shared" si="0"/>
        <v>0</v>
      </c>
      <c r="M16" s="2"/>
      <c r="N16" s="2"/>
      <c r="O16" s="2"/>
      <c r="P16" s="2"/>
      <c r="Q16" s="2"/>
      <c r="R16" s="2"/>
      <c r="S16" s="2"/>
      <c r="T16" s="6"/>
    </row>
    <row r="17" spans="1:20" x14ac:dyDescent="0.4">
      <c r="A17" s="28" t="s">
        <v>13</v>
      </c>
      <c r="B17" s="30" t="s">
        <v>46</v>
      </c>
      <c r="C17" s="35">
        <v>44825</v>
      </c>
      <c r="D17" s="2">
        <v>10</v>
      </c>
      <c r="E17" s="2">
        <v>291</v>
      </c>
      <c r="F17" s="2" t="s">
        <v>91</v>
      </c>
      <c r="G17" s="2">
        <v>0</v>
      </c>
      <c r="H17" s="2">
        <v>0</v>
      </c>
      <c r="I17" s="2">
        <v>8</v>
      </c>
      <c r="J17" s="2">
        <v>5</v>
      </c>
      <c r="K17" s="2"/>
      <c r="L17" s="2">
        <f t="shared" si="0"/>
        <v>13</v>
      </c>
      <c r="M17" s="2">
        <v>1.465E-2</v>
      </c>
      <c r="N17" s="2">
        <v>12</v>
      </c>
      <c r="O17" s="2">
        <v>1.3520000000000001E-2</v>
      </c>
      <c r="P17" s="2">
        <v>248</v>
      </c>
      <c r="Q17" s="2">
        <v>6</v>
      </c>
      <c r="R17" s="2">
        <v>7</v>
      </c>
      <c r="S17" s="2">
        <v>0</v>
      </c>
      <c r="T17" s="6">
        <v>0</v>
      </c>
    </row>
    <row r="18" spans="1:20" x14ac:dyDescent="0.4">
      <c r="A18" s="28" t="s">
        <v>13</v>
      </c>
      <c r="B18" s="30" t="s">
        <v>46</v>
      </c>
      <c r="C18" s="35">
        <v>44825</v>
      </c>
      <c r="D18" s="2">
        <v>10</v>
      </c>
      <c r="E18" s="2">
        <v>291</v>
      </c>
      <c r="F18" s="2" t="s">
        <v>90</v>
      </c>
      <c r="G18" s="2">
        <v>4</v>
      </c>
      <c r="H18" s="2">
        <v>0</v>
      </c>
      <c r="I18" s="2">
        <v>0</v>
      </c>
      <c r="J18" s="2">
        <v>8</v>
      </c>
      <c r="K18" s="2"/>
      <c r="L18" s="2">
        <f t="shared" si="0"/>
        <v>12</v>
      </c>
      <c r="M18" s="2">
        <v>1.3520000000000001E-2</v>
      </c>
      <c r="N18" s="2">
        <v>17</v>
      </c>
      <c r="O18" s="2">
        <v>1.916E-2</v>
      </c>
      <c r="P18" s="2">
        <v>280</v>
      </c>
      <c r="Q18" s="2">
        <v>0</v>
      </c>
      <c r="R18" s="2">
        <v>0</v>
      </c>
      <c r="S18" s="2">
        <v>8</v>
      </c>
      <c r="T18" s="6">
        <v>4</v>
      </c>
    </row>
    <row r="19" spans="1:20" x14ac:dyDescent="0.4">
      <c r="A19" s="28" t="s">
        <v>14</v>
      </c>
      <c r="B19" s="30" t="s">
        <v>48</v>
      </c>
      <c r="C19" s="35" t="s">
        <v>78</v>
      </c>
      <c r="D19" s="2"/>
      <c r="E19" s="2">
        <v>339</v>
      </c>
      <c r="F19" s="2"/>
      <c r="G19" s="2"/>
      <c r="H19" s="2"/>
      <c r="I19" s="2"/>
      <c r="J19" s="2"/>
      <c r="K19" s="2"/>
      <c r="L19" s="2">
        <f t="shared" si="0"/>
        <v>0</v>
      </c>
      <c r="M19" s="2"/>
      <c r="N19" s="2"/>
      <c r="O19" s="2"/>
      <c r="P19" s="2"/>
      <c r="Q19" s="2"/>
      <c r="R19" s="2"/>
      <c r="S19" s="2"/>
      <c r="T19" s="6"/>
    </row>
    <row r="20" spans="1:20" x14ac:dyDescent="0.4">
      <c r="A20" s="28" t="s">
        <v>14</v>
      </c>
      <c r="B20" s="30" t="s">
        <v>48</v>
      </c>
      <c r="C20" s="35" t="s">
        <v>78</v>
      </c>
      <c r="D20" s="2"/>
      <c r="E20" s="2">
        <v>339</v>
      </c>
      <c r="F20" s="2"/>
      <c r="G20" s="2"/>
      <c r="H20" s="2"/>
      <c r="I20" s="2"/>
      <c r="J20" s="2"/>
      <c r="K20" s="2"/>
      <c r="L20" s="2">
        <f t="shared" si="0"/>
        <v>0</v>
      </c>
      <c r="M20" s="2"/>
      <c r="N20" s="2"/>
      <c r="O20" s="2"/>
      <c r="P20" s="2"/>
      <c r="Q20" s="2"/>
      <c r="R20" s="2"/>
      <c r="S20" s="2"/>
      <c r="T20" s="6"/>
    </row>
    <row r="21" spans="1:20" x14ac:dyDescent="0.4">
      <c r="A21" s="28" t="s">
        <v>15</v>
      </c>
      <c r="B21" s="30" t="s">
        <v>48</v>
      </c>
      <c r="C21" s="35">
        <v>44825</v>
      </c>
      <c r="D21" s="2">
        <v>10</v>
      </c>
      <c r="E21" s="2">
        <v>159</v>
      </c>
      <c r="F21" s="2" t="s">
        <v>90</v>
      </c>
      <c r="G21" s="2">
        <v>0</v>
      </c>
      <c r="H21" s="2">
        <v>0</v>
      </c>
      <c r="I21" s="2">
        <v>76</v>
      </c>
      <c r="J21" s="2">
        <v>25</v>
      </c>
      <c r="K21" s="2"/>
      <c r="L21" s="2">
        <f t="shared" si="0"/>
        <v>101</v>
      </c>
      <c r="M21" s="2">
        <v>0.2084</v>
      </c>
      <c r="N21" s="2">
        <v>0</v>
      </c>
      <c r="O21" s="2">
        <v>0</v>
      </c>
      <c r="P21" s="2">
        <v>100</v>
      </c>
      <c r="Q21" s="2">
        <v>60</v>
      </c>
      <c r="R21" s="2">
        <v>41</v>
      </c>
      <c r="S21" s="2">
        <v>0</v>
      </c>
      <c r="T21" s="6">
        <v>0</v>
      </c>
    </row>
    <row r="22" spans="1:20" x14ac:dyDescent="0.4">
      <c r="A22" s="28" t="s">
        <v>15</v>
      </c>
      <c r="B22" s="30" t="s">
        <v>48</v>
      </c>
      <c r="C22" s="35">
        <v>44825</v>
      </c>
      <c r="D22" s="2">
        <v>10</v>
      </c>
      <c r="E22" s="2">
        <v>159</v>
      </c>
      <c r="F22" s="2" t="s">
        <v>91</v>
      </c>
      <c r="G22" s="2">
        <v>0</v>
      </c>
      <c r="H22" s="2">
        <v>0</v>
      </c>
      <c r="I22" s="2">
        <v>187</v>
      </c>
      <c r="J22" s="2">
        <v>80</v>
      </c>
      <c r="K22" s="2"/>
      <c r="L22" s="2">
        <f t="shared" si="0"/>
        <v>267</v>
      </c>
      <c r="M22" s="2">
        <v>0.55093000000000003</v>
      </c>
      <c r="N22" s="2">
        <v>0</v>
      </c>
      <c r="O22" s="2">
        <v>0</v>
      </c>
      <c r="P22" s="2">
        <v>109</v>
      </c>
      <c r="Q22" s="2">
        <v>115</v>
      </c>
      <c r="R22" s="2">
        <v>152</v>
      </c>
      <c r="S22" s="2">
        <v>0</v>
      </c>
      <c r="T22" s="6">
        <v>0</v>
      </c>
    </row>
    <row r="23" spans="1:20" x14ac:dyDescent="0.4">
      <c r="A23" s="28" t="s">
        <v>16</v>
      </c>
      <c r="B23" s="30" t="s">
        <v>46</v>
      </c>
      <c r="C23" s="35">
        <v>44819</v>
      </c>
      <c r="D23" s="2">
        <v>10</v>
      </c>
      <c r="E23" s="2">
        <v>654</v>
      </c>
      <c r="F23" s="2" t="s">
        <v>90</v>
      </c>
      <c r="G23" s="2">
        <v>0</v>
      </c>
      <c r="H23" s="2">
        <v>0</v>
      </c>
      <c r="I23" s="2">
        <v>0</v>
      </c>
      <c r="J23" s="2">
        <v>0</v>
      </c>
      <c r="K23" s="2"/>
      <c r="L23" s="2">
        <f t="shared" si="0"/>
        <v>0</v>
      </c>
      <c r="M23" s="2">
        <v>0</v>
      </c>
      <c r="N23" s="2">
        <v>1</v>
      </c>
      <c r="O23" s="2">
        <v>5.0000000000000001E-4</v>
      </c>
      <c r="P23" s="2">
        <v>576</v>
      </c>
      <c r="Q23" s="2">
        <v>0</v>
      </c>
      <c r="R23" s="2">
        <v>0</v>
      </c>
      <c r="S23" s="2">
        <v>0</v>
      </c>
      <c r="T23" s="6">
        <v>0</v>
      </c>
    </row>
    <row r="24" spans="1:20" x14ac:dyDescent="0.4">
      <c r="A24" s="28" t="s">
        <v>16</v>
      </c>
      <c r="B24" s="30" t="s">
        <v>46</v>
      </c>
      <c r="C24" s="35" t="s">
        <v>78</v>
      </c>
      <c r="D24" s="2"/>
      <c r="E24" s="2">
        <v>654</v>
      </c>
      <c r="F24" s="2"/>
      <c r="G24" s="2"/>
      <c r="H24" s="2"/>
      <c r="I24" s="2"/>
      <c r="J24" s="2"/>
      <c r="K24" s="2"/>
      <c r="L24" s="2">
        <f t="shared" si="0"/>
        <v>0</v>
      </c>
      <c r="M24" s="2"/>
      <c r="N24" s="2"/>
      <c r="O24" s="2"/>
      <c r="P24" s="2"/>
      <c r="Q24" s="2"/>
      <c r="R24" s="2"/>
      <c r="S24" s="2"/>
      <c r="T24" s="6"/>
    </row>
    <row r="25" spans="1:20" x14ac:dyDescent="0.4">
      <c r="A25" s="28" t="s">
        <v>50</v>
      </c>
      <c r="B25" s="30" t="s">
        <v>49</v>
      </c>
      <c r="C25" s="35">
        <v>44819</v>
      </c>
      <c r="D25" s="2">
        <v>10</v>
      </c>
      <c r="E25" s="2">
        <v>834</v>
      </c>
      <c r="F25" s="2" t="s">
        <v>90</v>
      </c>
      <c r="G25" s="2">
        <v>2</v>
      </c>
      <c r="H25" s="2">
        <v>0</v>
      </c>
      <c r="I25" s="2">
        <v>0</v>
      </c>
      <c r="J25" s="2">
        <v>0</v>
      </c>
      <c r="K25" s="2"/>
      <c r="L25" s="2">
        <f t="shared" si="0"/>
        <v>2</v>
      </c>
      <c r="M25" s="2">
        <v>7.7999999999999999E-4</v>
      </c>
      <c r="N25" s="2">
        <v>9</v>
      </c>
      <c r="O25" s="2">
        <v>3.5400000000000002E-3</v>
      </c>
      <c r="P25" s="2">
        <v>736</v>
      </c>
      <c r="Q25" s="2">
        <v>0</v>
      </c>
      <c r="R25" s="2">
        <v>0</v>
      </c>
      <c r="S25" s="2">
        <v>0</v>
      </c>
      <c r="T25" s="6">
        <v>2</v>
      </c>
    </row>
    <row r="26" spans="1:20" x14ac:dyDescent="0.4">
      <c r="A26" s="28" t="s">
        <v>50</v>
      </c>
      <c r="B26" s="30" t="s">
        <v>49</v>
      </c>
      <c r="C26" s="35" t="s">
        <v>78</v>
      </c>
      <c r="D26" s="2"/>
      <c r="E26" s="2">
        <v>834</v>
      </c>
      <c r="F26" s="2"/>
      <c r="G26" s="2"/>
      <c r="H26" s="2"/>
      <c r="I26" s="2"/>
      <c r="J26" s="2"/>
      <c r="K26" s="2"/>
      <c r="L26" s="2">
        <f t="shared" si="0"/>
        <v>0</v>
      </c>
      <c r="M26" s="2"/>
      <c r="N26" s="2"/>
      <c r="O26" s="2"/>
      <c r="P26" s="2"/>
      <c r="Q26" s="2"/>
      <c r="R26" s="2"/>
      <c r="S26" s="2"/>
      <c r="T26" s="6"/>
    </row>
    <row r="27" spans="1:20" x14ac:dyDescent="0.4">
      <c r="A27" s="28" t="s">
        <v>51</v>
      </c>
      <c r="B27" s="30" t="s">
        <v>49</v>
      </c>
      <c r="C27" s="35">
        <v>44819</v>
      </c>
      <c r="D27" s="2">
        <v>10</v>
      </c>
      <c r="E27" s="2">
        <v>659</v>
      </c>
      <c r="F27" s="2" t="s">
        <v>90</v>
      </c>
      <c r="G27" s="2">
        <v>0</v>
      </c>
      <c r="H27" s="2">
        <v>0</v>
      </c>
      <c r="I27" s="2">
        <v>0</v>
      </c>
      <c r="J27" s="2">
        <v>0</v>
      </c>
      <c r="K27" s="2"/>
      <c r="L27" s="2">
        <f t="shared" si="0"/>
        <v>0</v>
      </c>
      <c r="M27" s="2">
        <v>0</v>
      </c>
      <c r="N27" s="2">
        <v>7</v>
      </c>
      <c r="O27" s="2">
        <v>3.48E-3</v>
      </c>
      <c r="P27" s="31">
        <v>164</v>
      </c>
      <c r="Q27" s="2">
        <v>0</v>
      </c>
      <c r="R27" s="2">
        <v>0</v>
      </c>
      <c r="S27" s="2">
        <v>0</v>
      </c>
      <c r="T27" s="6">
        <v>0</v>
      </c>
    </row>
    <row r="28" spans="1:20" x14ac:dyDescent="0.4">
      <c r="A28" s="28" t="s">
        <v>51</v>
      </c>
      <c r="B28" s="30" t="s">
        <v>49</v>
      </c>
      <c r="C28" s="35" t="s">
        <v>78</v>
      </c>
      <c r="D28" s="2"/>
      <c r="E28" s="2">
        <v>659</v>
      </c>
      <c r="F28" s="2"/>
      <c r="G28" s="2"/>
      <c r="H28" s="2"/>
      <c r="I28" s="2"/>
      <c r="J28" s="2"/>
      <c r="K28" s="2"/>
      <c r="L28" s="2">
        <f t="shared" si="0"/>
        <v>0</v>
      </c>
      <c r="M28" s="2"/>
      <c r="N28" s="2"/>
      <c r="O28" s="2"/>
      <c r="P28" s="2"/>
      <c r="Q28" s="2"/>
      <c r="R28" s="2"/>
      <c r="S28" s="2"/>
      <c r="T28" s="6"/>
    </row>
    <row r="29" spans="1:20" x14ac:dyDescent="0.4">
      <c r="A29" s="28" t="s">
        <v>56</v>
      </c>
      <c r="B29" s="30" t="s">
        <v>46</v>
      </c>
      <c r="C29" s="35" t="s">
        <v>78</v>
      </c>
      <c r="D29" s="2"/>
      <c r="E29" s="2">
        <v>2851</v>
      </c>
      <c r="F29" s="2"/>
      <c r="G29" s="2"/>
      <c r="H29" s="2"/>
      <c r="I29" s="2"/>
      <c r="J29" s="2"/>
      <c r="K29" s="2"/>
      <c r="L29" s="2">
        <f t="shared" si="0"/>
        <v>0</v>
      </c>
      <c r="M29" s="2"/>
      <c r="N29" s="2"/>
      <c r="O29" s="2"/>
      <c r="P29" s="2"/>
      <c r="Q29" s="2"/>
      <c r="R29" s="2"/>
      <c r="S29" s="2"/>
      <c r="T29" s="6"/>
    </row>
    <row r="30" spans="1:20" x14ac:dyDescent="0.4">
      <c r="A30" s="28" t="s">
        <v>56</v>
      </c>
      <c r="B30" s="30" t="s">
        <v>46</v>
      </c>
      <c r="C30" s="35" t="s">
        <v>78</v>
      </c>
      <c r="D30" s="2"/>
      <c r="E30" s="2">
        <v>2851</v>
      </c>
      <c r="F30" s="2"/>
      <c r="G30" s="2"/>
      <c r="H30" s="2"/>
      <c r="I30" s="2"/>
      <c r="J30" s="2"/>
      <c r="K30" s="2"/>
      <c r="L30" s="2">
        <f t="shared" si="0"/>
        <v>0</v>
      </c>
      <c r="M30" s="2"/>
      <c r="N30" s="2"/>
      <c r="O30" s="2"/>
      <c r="P30" s="2"/>
      <c r="Q30" s="2"/>
      <c r="R30" s="2"/>
      <c r="S30" s="2"/>
      <c r="T30" s="6"/>
    </row>
    <row r="31" spans="1:20" x14ac:dyDescent="0.4">
      <c r="A31" s="28" t="s">
        <v>24</v>
      </c>
      <c r="B31" s="30" t="s">
        <v>47</v>
      </c>
      <c r="C31" s="35" t="s">
        <v>78</v>
      </c>
      <c r="D31" s="2"/>
      <c r="E31" s="2">
        <v>473</v>
      </c>
      <c r="F31" s="2"/>
      <c r="G31" s="2"/>
      <c r="H31" s="2"/>
      <c r="I31" s="2"/>
      <c r="J31" s="2"/>
      <c r="K31" s="2"/>
      <c r="L31" s="2">
        <f t="shared" si="0"/>
        <v>0</v>
      </c>
      <c r="M31" s="2"/>
      <c r="N31" s="2"/>
      <c r="O31" s="2"/>
      <c r="P31" s="2"/>
      <c r="Q31" s="2"/>
      <c r="R31" s="2"/>
      <c r="S31" s="2"/>
      <c r="T31" s="6"/>
    </row>
    <row r="32" spans="1:20" ht="15" thickBot="1" x14ac:dyDescent="0.45">
      <c r="A32" s="29" t="s">
        <v>24</v>
      </c>
      <c r="B32" s="30" t="s">
        <v>47</v>
      </c>
      <c r="C32" s="36" t="s">
        <v>78</v>
      </c>
      <c r="D32" s="4"/>
      <c r="E32" s="4">
        <v>473</v>
      </c>
      <c r="F32" s="4"/>
      <c r="G32" s="4"/>
      <c r="H32" s="4"/>
      <c r="I32" s="4"/>
      <c r="J32" s="4"/>
      <c r="K32" s="4"/>
      <c r="L32" s="4">
        <f t="shared" si="0"/>
        <v>0</v>
      </c>
      <c r="M32" s="4"/>
      <c r="N32" s="4"/>
      <c r="O32" s="4"/>
      <c r="P32" s="4"/>
      <c r="Q32" s="4"/>
      <c r="R32" s="4"/>
      <c r="S32" s="4"/>
      <c r="T32" s="7"/>
    </row>
    <row r="33" spans="1:20" x14ac:dyDescent="0.4">
      <c r="A33" s="14" t="s">
        <v>119</v>
      </c>
      <c r="B33" s="25"/>
      <c r="C33" s="15"/>
      <c r="D33" s="16"/>
      <c r="E33" s="16"/>
      <c r="F33" s="16"/>
      <c r="G33" s="17">
        <f>SUM(G7:G32)</f>
        <v>25</v>
      </c>
      <c r="H33" s="17">
        <f>SUM(H7:H32)</f>
        <v>0</v>
      </c>
      <c r="I33" s="17">
        <f>SUM(I7:I32)</f>
        <v>331</v>
      </c>
      <c r="J33" s="17">
        <f>SUM(J7:J32)</f>
        <v>172</v>
      </c>
      <c r="K33" s="17">
        <f>SUM(K7:K32)</f>
        <v>0</v>
      </c>
      <c r="L33" s="17">
        <f t="shared" si="0"/>
        <v>528</v>
      </c>
      <c r="M33" s="16"/>
      <c r="N33" s="17">
        <f>SUM(N7:N32)</f>
        <v>215</v>
      </c>
      <c r="O33" s="17"/>
      <c r="P33" s="33">
        <f>SUM(P7:P32)</f>
        <v>3358</v>
      </c>
      <c r="Q33" s="17">
        <f>SUM(Q7:Q32)</f>
        <v>226</v>
      </c>
      <c r="R33" s="17">
        <f>SUM(R7:R32)</f>
        <v>259</v>
      </c>
      <c r="S33" s="17">
        <f>SUM(S7:S32)</f>
        <v>28</v>
      </c>
      <c r="T33" s="22">
        <f>SUM(T7:T32)</f>
        <v>15</v>
      </c>
    </row>
    <row r="36" spans="1:20" x14ac:dyDescent="0.4">
      <c r="A36" t="s">
        <v>33</v>
      </c>
    </row>
    <row r="38" spans="1:20" x14ac:dyDescent="0.4">
      <c r="A38" s="37" t="s">
        <v>139</v>
      </c>
    </row>
    <row r="39" spans="1:20" x14ac:dyDescent="0.4">
      <c r="A39" t="s">
        <v>32</v>
      </c>
    </row>
    <row r="40" spans="1:20" x14ac:dyDescent="0.4">
      <c r="A40" t="s">
        <v>52</v>
      </c>
    </row>
    <row r="41" spans="1:20" x14ac:dyDescent="0.4">
      <c r="A41" t="s">
        <v>42</v>
      </c>
    </row>
    <row r="42" spans="1:20" x14ac:dyDescent="0.4">
      <c r="A42" t="s">
        <v>44</v>
      </c>
    </row>
    <row r="43" spans="1:20" x14ac:dyDescent="0.4">
      <c r="A43" s="32"/>
      <c r="B43" s="2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January</vt:lpstr>
      <vt:lpstr>February</vt:lpstr>
      <vt:lpstr>March </vt:lpstr>
      <vt:lpstr>April </vt:lpstr>
      <vt:lpstr>May </vt:lpstr>
      <vt:lpstr>June</vt:lpstr>
      <vt:lpstr>July </vt:lpstr>
      <vt:lpstr>August</vt:lpstr>
      <vt:lpstr>September</vt:lpstr>
      <vt:lpstr>October</vt:lpstr>
      <vt:lpstr>November</vt:lpstr>
      <vt:lpstr>December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Sigler, Zach-Contractor@Wildlife</dc:creator>
  <cp:lastModifiedBy>Rob Irwin</cp:lastModifiedBy>
  <dcterms:created xsi:type="dcterms:W3CDTF">2020-08-06T15:42:06Z</dcterms:created>
  <dcterms:modified xsi:type="dcterms:W3CDTF">2023-01-04T18:18:30Z</dcterms:modified>
</cp:coreProperties>
</file>